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624" activeTab="1"/>
  </bookViews>
  <sheets>
    <sheet name="riepilogo indicatori" sheetId="1" r:id="rId1"/>
    <sheet name="totale contributi" sheetId="2" r:id="rId2"/>
  </sheets>
  <definedNames>
    <definedName name="_xlnm.Print_Area" localSheetId="1">'totale contributi'!$A$1:$I$38</definedName>
    <definedName name="_1Excel_BuiltIn_Print_Area_1">'totale contributi'!$A$1:$U$97</definedName>
    <definedName name="Excel_BuiltIn_Print_Area_1">#REF!</definedName>
    <definedName name="Excel_BuiltIn_Print_Titles_4">#REF!</definedName>
  </definedNames>
  <calcPr calcId="125725"/>
</workbook>
</file>

<file path=xl/calcChain.xml><?xml version="1.0" encoding="utf-8"?>
<calcChain xmlns="http://schemas.openxmlformats.org/spreadsheetml/2006/main">
  <c r="G7" i="1"/>
  <c r="N7"/>
  <c r="O7"/>
  <c r="G8"/>
  <c r="N8"/>
  <c r="O8" s="1"/>
  <c r="G9"/>
  <c r="N9"/>
  <c r="O9"/>
  <c r="G11"/>
  <c r="N11"/>
  <c r="O11" s="1"/>
  <c r="G12"/>
  <c r="N12"/>
  <c r="O12"/>
  <c r="G13"/>
  <c r="N13"/>
  <c r="O13" s="1"/>
  <c r="G15"/>
  <c r="N15"/>
  <c r="O15"/>
  <c r="G16"/>
  <c r="N16"/>
  <c r="O16" s="1"/>
  <c r="G18"/>
  <c r="N18"/>
  <c r="O18"/>
  <c r="G19"/>
  <c r="N19"/>
  <c r="O19" s="1"/>
  <c r="G21"/>
  <c r="N21"/>
  <c r="O21"/>
  <c r="G22"/>
  <c r="N22"/>
  <c r="O22" s="1"/>
  <c r="G23"/>
  <c r="N23"/>
  <c r="O23"/>
  <c r="G24"/>
  <c r="N24"/>
  <c r="O24" s="1"/>
  <c r="G25"/>
  <c r="N25"/>
  <c r="O25"/>
  <c r="G26"/>
  <c r="N26"/>
  <c r="O26" s="1"/>
  <c r="G27"/>
  <c r="N27"/>
  <c r="O27"/>
  <c r="G29"/>
  <c r="N29"/>
  <c r="O29" s="1"/>
  <c r="G30"/>
  <c r="N30"/>
  <c r="O30"/>
  <c r="G31"/>
  <c r="N31"/>
  <c r="O31" s="1"/>
  <c r="G33"/>
  <c r="N33"/>
  <c r="O33"/>
  <c r="G34"/>
  <c r="N34"/>
  <c r="O34" s="1"/>
  <c r="G35"/>
  <c r="N35"/>
  <c r="O35"/>
  <c r="G37"/>
  <c r="N37"/>
  <c r="O37" s="1"/>
  <c r="G38"/>
  <c r="N38"/>
  <c r="O38"/>
  <c r="G39"/>
  <c r="N39"/>
  <c r="O39" s="1"/>
  <c r="G40"/>
  <c r="N40"/>
  <c r="O40"/>
  <c r="B41"/>
  <c r="C41"/>
  <c r="D41"/>
  <c r="E41"/>
  <c r="F41"/>
  <c r="G41"/>
  <c r="H41"/>
  <c r="I41"/>
  <c r="K41"/>
  <c r="L41"/>
  <c r="N41"/>
  <c r="F4" i="2"/>
  <c r="I4"/>
  <c r="F5"/>
  <c r="I5"/>
  <c r="F6"/>
  <c r="I6"/>
  <c r="F8"/>
  <c r="I8"/>
  <c r="F9"/>
  <c r="I9"/>
  <c r="F10"/>
  <c r="I10"/>
  <c r="F12"/>
  <c r="I12"/>
  <c r="F13"/>
  <c r="I13"/>
  <c r="F15"/>
  <c r="I15"/>
  <c r="F16"/>
  <c r="I16"/>
  <c r="F18"/>
  <c r="I18"/>
  <c r="F19"/>
  <c r="I19"/>
  <c r="F20"/>
  <c r="I20"/>
  <c r="F21"/>
  <c r="I21"/>
  <c r="F22"/>
  <c r="I22"/>
  <c r="F23"/>
  <c r="I23"/>
  <c r="F24"/>
  <c r="I24"/>
  <c r="F26"/>
  <c r="I26"/>
  <c r="F27"/>
  <c r="I27"/>
  <c r="F28"/>
  <c r="I28"/>
  <c r="F30"/>
  <c r="I30"/>
  <c r="F31"/>
  <c r="I31"/>
  <c r="F32"/>
  <c r="I32"/>
  <c r="F34"/>
  <c r="I34"/>
  <c r="F35"/>
  <c r="I35"/>
  <c r="F36"/>
  <c r="I36"/>
  <c r="F37"/>
  <c r="I37"/>
  <c r="C38"/>
  <c r="D38"/>
  <c r="E38"/>
  <c r="F38"/>
  <c r="G38"/>
  <c r="H38"/>
  <c r="I38"/>
  <c r="O41" i="1" l="1"/>
</calcChain>
</file>

<file path=xl/sharedStrings.xml><?xml version="1.0" encoding="utf-8"?>
<sst xmlns="http://schemas.openxmlformats.org/spreadsheetml/2006/main" count="111" uniqueCount="87">
  <si>
    <t>QUADRO CITTADINO INDICATORI  DI QUALITA' SCUOLE D'INFANZIA  PRIVATE PARITARIE CONVENZIONATE</t>
  </si>
  <si>
    <t>RIEPILOGO INDICATORI X EROGAZIONE CONTRIBUTI AGGIUNTIVI SU A.S. 2012/13 DA DELIBERA n. 288/2012 del 25/07/2012</t>
  </si>
  <si>
    <r>
      <t xml:space="preserve">INDICATORI QUALITA' </t>
    </r>
    <r>
      <rPr>
        <b/>
        <sz val="7"/>
        <color indexed="62"/>
        <rFont val="Arial"/>
        <family val="2"/>
      </rPr>
      <t xml:space="preserve">   </t>
    </r>
  </si>
  <si>
    <t>TOTALE  INDICATORI DI QUALITA' MATURATI</t>
  </si>
  <si>
    <t xml:space="preserve">INDICATORI DI CRITICITA' </t>
  </si>
  <si>
    <t>TOTALE INDICATORI DI CRITICITA'  MATURATI</t>
  </si>
  <si>
    <t xml:space="preserve">SALDO CONSEGUITO </t>
  </si>
  <si>
    <t>QUARTIERI E SCUOLE</t>
  </si>
  <si>
    <t>N. Sezioni</t>
  </si>
  <si>
    <t xml:space="preserve">Adozione sistema tariffario differenziato </t>
  </si>
  <si>
    <t>Contributo pro-capite a bambino assegnatarie del contributo in luogo della refezione.</t>
  </si>
  <si>
    <t>Attivazione almeno 1 progetti di qualificazione offerta formativa condivisi a livello cittadino</t>
  </si>
  <si>
    <t>Attivazione interventi x utenza speciale almeno 1 bb disabile x scuola o 2 bb stranieri x sezione</t>
  </si>
  <si>
    <t>Saldo di bilancio attivo=&gt; 6.000 euro</t>
  </si>
  <si>
    <t>Numero iscritti residenti comuni provincia =&gt; di 5 per sezione  (media)</t>
  </si>
  <si>
    <t>Non adozione e/o pubblicazione e/o non conformità della Carta dei Servizi</t>
  </si>
  <si>
    <t>Gestione carente e/o inefficiente del sistema informatizzato “portale scuole private”</t>
  </si>
  <si>
    <t>Non conformità  documentazione a rendiconto e/o del sistema tariffario e di riscossione standard.</t>
  </si>
  <si>
    <t>Costo annuo massimo di frequenza superiore al costo medio annuo di un posto bambino nelle scuole d’infanzia comunali.</t>
  </si>
  <si>
    <t>4000 a scuola</t>
  </si>
  <si>
    <t>800 procapite</t>
  </si>
  <si>
    <t>2000 a scuola</t>
  </si>
  <si>
    <t xml:space="preserve"> - 1000 x sez.</t>
  </si>
  <si>
    <t>Riduzione forfettaria 20%, 50%, 100% (vedi det.dirig. PG n. 243536)</t>
  </si>
  <si>
    <t xml:space="preserve"> BORGO PANIGALE</t>
  </si>
  <si>
    <t>MARIA GARAGNANI</t>
  </si>
  <si>
    <t>SACRO CUORE</t>
  </si>
  <si>
    <t>SAN GIUSEPPE</t>
  </si>
  <si>
    <t xml:space="preserve"> NAVILE</t>
  </si>
  <si>
    <t>BENEDETTO XV</t>
  </si>
  <si>
    <t>MARIA AUSILIATRICE</t>
  </si>
  <si>
    <t xml:space="preserve"> PORTO</t>
  </si>
  <si>
    <t xml:space="preserve"> FIGLIE S.ANNA</t>
  </si>
  <si>
    <t xml:space="preserve"> S. VINCENZO</t>
  </si>
  <si>
    <t xml:space="preserve"> RENO</t>
  </si>
  <si>
    <t>CRISTO RE</t>
  </si>
  <si>
    <t>LUIGI PAGANI</t>
  </si>
  <si>
    <t xml:space="preserve"> S.STEFANO</t>
  </si>
  <si>
    <t>CERRETA</t>
  </si>
  <si>
    <t xml:space="preserve">BASTELLI MANDRIOLI </t>
  </si>
  <si>
    <t>ISTITUTO S. GIUSEPPE</t>
  </si>
  <si>
    <t>KINDER HAUS</t>
  </si>
  <si>
    <t>viene ridotto del 100% il contributo forfettatio</t>
  </si>
  <si>
    <t>S. PIETRO MARTIRE</t>
  </si>
  <si>
    <t>S. SEVERINO</t>
  </si>
  <si>
    <t>S. GIULIANA</t>
  </si>
  <si>
    <t xml:space="preserve"> S.VITALE</t>
  </si>
  <si>
    <t xml:space="preserve"> MINELLI GIOVANNINI</t>
  </si>
  <si>
    <t>SACRA FAMIGLIA</t>
  </si>
  <si>
    <t>SANTA RITA</t>
  </si>
  <si>
    <t>SARAGOZZA</t>
  </si>
  <si>
    <t>COLLEGIO SAN LUIGI</t>
  </si>
  <si>
    <t>S.ALBERTO MAGNO</t>
  </si>
  <si>
    <t xml:space="preserve"> SAVENA</t>
  </si>
  <si>
    <t>CORPUS DOMINI</t>
  </si>
  <si>
    <r>
      <t>S. DOMENICO</t>
    </r>
    <r>
      <rPr>
        <sz val="6"/>
        <rFont val="Arial"/>
        <family val="2"/>
      </rPr>
      <t xml:space="preserve"> </t>
    </r>
  </si>
  <si>
    <t>S. RUFFILLO</t>
  </si>
  <si>
    <r>
      <t xml:space="preserve">Totale: </t>
    </r>
    <r>
      <rPr>
        <b/>
        <sz val="8"/>
        <rFont val="Arial"/>
        <family val="2"/>
      </rPr>
      <t xml:space="preserve">    27 SCUOLE </t>
    </r>
  </si>
  <si>
    <t>Settore Istruzione U.I Zerosei  - RIEPILOGO COMPLESSIVO  CONTRIBUTI  SCUOLE INFANZIA COMVENZIONTE SU A.S. 2012/13</t>
  </si>
  <si>
    <t xml:space="preserve">QUARTIERE </t>
  </si>
  <si>
    <t>SCUOLE</t>
  </si>
  <si>
    <t xml:space="preserve">Totale incentivi su indicatori di qualità  </t>
  </si>
  <si>
    <t xml:space="preserve">Totale penalità maturate </t>
  </si>
  <si>
    <t>SALDO INCENTIVI CONSEGUITO</t>
  </si>
  <si>
    <t xml:space="preserve">Contributo spese funzionamento             (= € 10.000 a sezione)        </t>
  </si>
  <si>
    <t xml:space="preserve">Contributo coordinamento pedagogico             (€ 2.500 a scuola ) </t>
  </si>
  <si>
    <t>TOTALE CONTRIBUTI  + saldo incentivi</t>
  </si>
  <si>
    <t>BORGO</t>
  </si>
  <si>
    <t>S. GIUSEPPE</t>
  </si>
  <si>
    <t>NAVILE</t>
  </si>
  <si>
    <t>MARIA AUSLILIATRICE</t>
  </si>
  <si>
    <t>PORTO</t>
  </si>
  <si>
    <t>FIGLIE DI S. ANNA</t>
  </si>
  <si>
    <t>S. VINCENZO DE' PAOLI</t>
  </si>
  <si>
    <t>RENO</t>
  </si>
  <si>
    <t>PAGANI</t>
  </si>
  <si>
    <t>S. STEFANO</t>
  </si>
  <si>
    <t xml:space="preserve">DANIELE MANDRIOLI </t>
  </si>
  <si>
    <t>IST.S. GIUSEPPE</t>
  </si>
  <si>
    <t>SAN PIETRO MARTIRE</t>
  </si>
  <si>
    <t>SAN SEVERINO</t>
  </si>
  <si>
    <t>SANTA GIULIANA</t>
  </si>
  <si>
    <t>S. VITALE</t>
  </si>
  <si>
    <t>MINELLI GIOVANNINI</t>
  </si>
  <si>
    <t>S. ALBERTO MAGNO</t>
  </si>
  <si>
    <t>SAVENA</t>
  </si>
  <si>
    <t>S. DOMENICO</t>
  </si>
</sst>
</file>

<file path=xl/styles.xml><?xml version="1.0" encoding="utf-8"?>
<styleSheet xmlns="http://schemas.openxmlformats.org/spreadsheetml/2006/main">
  <numFmts count="3">
    <numFmt numFmtId="164" formatCode="#,##0_ ;[Red]\-#,##0\ "/>
    <numFmt numFmtId="165" formatCode="h:mm"/>
    <numFmt numFmtId="166" formatCode="[$€-410]\ #,##0.00;[Red]\-[$€-410]\ #,##0.00"/>
  </numFmts>
  <fonts count="28"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color indexed="62"/>
      <name val="Arial"/>
      <family val="2"/>
    </font>
    <font>
      <b/>
      <sz val="7"/>
      <name val="Arial"/>
      <family val="2"/>
      <charset val="1"/>
    </font>
    <font>
      <b/>
      <sz val="7"/>
      <color indexed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7"/>
      <color indexed="8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  <charset val="1"/>
    </font>
    <font>
      <sz val="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8" fillId="3" borderId="12" xfId="0" applyFont="1" applyFill="1" applyBorder="1" applyAlignment="1">
      <alignment horizontal="justify" vertical="center" wrapText="1"/>
    </xf>
    <xf numFmtId="0" fontId="9" fillId="3" borderId="13" xfId="0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3" fontId="9" fillId="3" borderId="15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5" borderId="16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1" fillId="5" borderId="18" xfId="0" applyNumberFormat="1" applyFont="1" applyFill="1" applyBorder="1" applyAlignment="1">
      <alignment horizontal="center" vertical="center"/>
    </xf>
    <xf numFmtId="3" fontId="1" fillId="5" borderId="4" xfId="0" applyNumberFormat="1" applyFont="1" applyFill="1" applyBorder="1" applyAlignment="1">
      <alignment horizontal="center" vertical="center"/>
    </xf>
    <xf numFmtId="3" fontId="1" fillId="5" borderId="19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" fillId="4" borderId="21" xfId="0" applyNumberFormat="1" applyFont="1" applyFill="1" applyBorder="1" applyAlignment="1">
      <alignment horizontal="center" vertical="center"/>
    </xf>
    <xf numFmtId="164" fontId="11" fillId="0" borderId="14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3" fontId="12" fillId="4" borderId="21" xfId="0" applyNumberFormat="1" applyFont="1" applyFill="1" applyBorder="1" applyAlignment="1">
      <alignment horizontal="center" vertical="center"/>
    </xf>
    <xf numFmtId="3" fontId="8" fillId="7" borderId="20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" fillId="4" borderId="27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/>
    </xf>
    <xf numFmtId="164" fontId="12" fillId="0" borderId="29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horizontal="center" vertical="center"/>
    </xf>
    <xf numFmtId="0" fontId="3" fillId="0" borderId="0" xfId="0" applyFont="1"/>
    <xf numFmtId="0" fontId="11" fillId="2" borderId="27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164" fontId="11" fillId="0" borderId="31" xfId="0" applyNumberFormat="1" applyFont="1" applyFill="1" applyBorder="1" applyAlignment="1">
      <alignment horizontal="center" vertical="center"/>
    </xf>
    <xf numFmtId="164" fontId="12" fillId="0" borderId="23" xfId="0" applyNumberFormat="1" applyFont="1" applyFill="1" applyBorder="1" applyAlignment="1">
      <alignment horizontal="center" vertical="center"/>
    </xf>
    <xf numFmtId="164" fontId="11" fillId="0" borderId="23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3" fontId="12" fillId="5" borderId="16" xfId="0" applyNumberFormat="1" applyFont="1" applyFill="1" applyBorder="1" applyAlignment="1">
      <alignment horizontal="center" vertical="center"/>
    </xf>
    <xf numFmtId="3" fontId="12" fillId="5" borderId="17" xfId="0" applyNumberFormat="1" applyFont="1" applyFill="1" applyBorder="1" applyAlignment="1">
      <alignment horizontal="center" vertical="center"/>
    </xf>
    <xf numFmtId="3" fontId="12" fillId="5" borderId="18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5" borderId="16" xfId="0" applyNumberFormat="1" applyFont="1" applyFill="1" applyBorder="1" applyAlignment="1">
      <alignment horizontal="center" vertical="center"/>
    </xf>
    <xf numFmtId="164" fontId="11" fillId="5" borderId="16" xfId="0" applyNumberFormat="1" applyFont="1" applyFill="1" applyBorder="1" applyAlignment="1">
      <alignment horizontal="center" vertical="center"/>
    </xf>
    <xf numFmtId="164" fontId="12" fillId="5" borderId="19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164" fontId="11" fillId="0" borderId="37" xfId="0" applyNumberFormat="1" applyFont="1" applyFill="1" applyBorder="1" applyAlignment="1">
      <alignment horizontal="center" vertical="center"/>
    </xf>
    <xf numFmtId="164" fontId="11" fillId="0" borderId="38" xfId="0" applyNumberFormat="1" applyFont="1" applyFill="1" applyBorder="1" applyAlignment="1">
      <alignment horizontal="center" vertical="center"/>
    </xf>
    <xf numFmtId="164" fontId="11" fillId="0" borderId="39" xfId="0" applyNumberFormat="1" applyFont="1" applyFill="1" applyBorder="1" applyAlignment="1">
      <alignment horizontal="center" vertical="center"/>
    </xf>
    <xf numFmtId="3" fontId="11" fillId="4" borderId="21" xfId="0" applyNumberFormat="1" applyFont="1" applyFill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center" vertical="center"/>
    </xf>
    <xf numFmtId="164" fontId="11" fillId="0" borderId="42" xfId="0" applyNumberFormat="1" applyFont="1" applyFill="1" applyBorder="1" applyAlignment="1">
      <alignment horizontal="center" vertical="center"/>
    </xf>
    <xf numFmtId="164" fontId="11" fillId="0" borderId="43" xfId="0" applyNumberFormat="1" applyFont="1" applyFill="1" applyBorder="1" applyAlignment="1">
      <alignment horizontal="center" vertical="center"/>
    </xf>
    <xf numFmtId="165" fontId="11" fillId="0" borderId="20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horizontal="center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8" fontId="11" fillId="0" borderId="8" xfId="0" applyNumberFormat="1" applyFont="1" applyFill="1" applyBorder="1" applyAlignment="1">
      <alignment horizontal="center" vertical="center"/>
    </xf>
    <xf numFmtId="38" fontId="11" fillId="4" borderId="21" xfId="0" applyNumberFormat="1" applyFont="1" applyFill="1" applyBorder="1" applyAlignment="1">
      <alignment horizontal="center" vertical="center"/>
    </xf>
    <xf numFmtId="38" fontId="8" fillId="7" borderId="20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vertical="center"/>
    </xf>
    <xf numFmtId="0" fontId="1" fillId="0" borderId="45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center"/>
    </xf>
    <xf numFmtId="3" fontId="11" fillId="0" borderId="46" xfId="0" applyNumberFormat="1" applyFont="1" applyFill="1" applyBorder="1" applyAlignment="1">
      <alignment horizontal="center" vertical="center"/>
    </xf>
    <xf numFmtId="38" fontId="14" fillId="8" borderId="8" xfId="0" applyNumberFormat="1" applyFont="1" applyFill="1" applyBorder="1" applyAlignment="1">
      <alignment horizontal="left" vertical="center" wrapText="1"/>
    </xf>
    <xf numFmtId="3" fontId="11" fillId="0" borderId="47" xfId="0" applyNumberFormat="1" applyFont="1" applyFill="1" applyBorder="1" applyAlignment="1">
      <alignment horizontal="center" vertical="center"/>
    </xf>
    <xf numFmtId="3" fontId="11" fillId="0" borderId="48" xfId="0" applyNumberFormat="1" applyFont="1" applyFill="1" applyBorder="1" applyAlignment="1">
      <alignment horizontal="center" vertical="center"/>
    </xf>
    <xf numFmtId="3" fontId="11" fillId="0" borderId="49" xfId="0" applyNumberFormat="1" applyFont="1" applyFill="1" applyBorder="1" applyAlignment="1">
      <alignment horizontal="center" vertical="center"/>
    </xf>
    <xf numFmtId="3" fontId="11" fillId="0" borderId="50" xfId="0" applyNumberFormat="1" applyFont="1" applyFill="1" applyBorder="1" applyAlignment="1">
      <alignment horizontal="center" vertical="center"/>
    </xf>
    <xf numFmtId="38" fontId="11" fillId="0" borderId="38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/>
    </xf>
    <xf numFmtId="3" fontId="11" fillId="0" borderId="53" xfId="0" applyNumberFormat="1" applyFont="1" applyFill="1" applyBorder="1" applyAlignment="1">
      <alignment horizontal="center" vertical="center"/>
    </xf>
    <xf numFmtId="3" fontId="11" fillId="0" borderId="54" xfId="0" applyNumberFormat="1" applyFont="1" applyFill="1" applyBorder="1" applyAlignment="1">
      <alignment horizontal="center" vertical="center"/>
    </xf>
    <xf numFmtId="164" fontId="11" fillId="0" borderId="48" xfId="0" applyNumberFormat="1" applyFont="1" applyFill="1" applyBorder="1" applyAlignment="1">
      <alignment horizontal="center" vertical="center"/>
    </xf>
    <xf numFmtId="164" fontId="11" fillId="0" borderId="49" xfId="0" applyNumberFormat="1" applyFont="1" applyFill="1" applyBorder="1" applyAlignment="1">
      <alignment horizontal="center" vertical="center"/>
    </xf>
    <xf numFmtId="164" fontId="11" fillId="0" borderId="50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/>
    </xf>
    <xf numFmtId="0" fontId="2" fillId="0" borderId="55" xfId="0" applyFont="1" applyFill="1" applyBorder="1" applyAlignment="1">
      <alignment horizontal="center" vertical="center"/>
    </xf>
    <xf numFmtId="3" fontId="11" fillId="0" borderId="56" xfId="0" applyNumberFormat="1" applyFont="1" applyFill="1" applyBorder="1" applyAlignment="1">
      <alignment horizontal="center" vertical="center"/>
    </xf>
    <xf numFmtId="3" fontId="11" fillId="0" borderId="57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5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59" xfId="0" applyNumberFormat="1" applyFont="1" applyFill="1" applyBorder="1" applyAlignment="1">
      <alignment horizontal="center" vertical="center"/>
    </xf>
    <xf numFmtId="164" fontId="11" fillId="0" borderId="60" xfId="0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164" fontId="11" fillId="0" borderId="47" xfId="0" applyNumberFormat="1" applyFont="1" applyFill="1" applyBorder="1" applyAlignment="1">
      <alignment horizontal="center" vertical="center"/>
    </xf>
    <xf numFmtId="164" fontId="11" fillId="0" borderId="61" xfId="0" applyNumberFormat="1" applyFont="1" applyFill="1" applyBorder="1" applyAlignment="1">
      <alignment horizontal="center" vertical="center"/>
    </xf>
    <xf numFmtId="164" fontId="11" fillId="0" borderId="62" xfId="0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3" fontId="4" fillId="3" borderId="63" xfId="0" applyNumberFormat="1" applyFont="1" applyFill="1" applyBorder="1" applyAlignment="1">
      <alignment horizontal="center" vertical="center"/>
    </xf>
    <xf numFmtId="3" fontId="4" fillId="3" borderId="19" xfId="0" applyNumberFormat="1" applyFont="1" applyFill="1" applyBorder="1" applyAlignment="1">
      <alignment horizontal="center" vertical="center"/>
    </xf>
    <xf numFmtId="3" fontId="4" fillId="3" borderId="17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/>
    </xf>
    <xf numFmtId="3" fontId="16" fillId="3" borderId="16" xfId="0" applyNumberFormat="1" applyFont="1" applyFill="1" applyBorder="1" applyAlignment="1">
      <alignment horizontal="center" vertical="center"/>
    </xf>
    <xf numFmtId="3" fontId="17" fillId="3" borderId="16" xfId="0" applyNumberFormat="1" applyFont="1" applyFill="1" applyBorder="1" applyAlignment="1">
      <alignment horizontal="center" vertical="center"/>
    </xf>
    <xf numFmtId="3" fontId="16" fillId="3" borderId="17" xfId="0" applyNumberFormat="1" applyFont="1" applyFill="1" applyBorder="1" applyAlignment="1">
      <alignment horizontal="center" vertical="center"/>
    </xf>
    <xf numFmtId="3" fontId="16" fillId="3" borderId="64" xfId="0" applyNumberFormat="1" applyFont="1" applyFill="1" applyBorder="1" applyAlignment="1">
      <alignment horizontal="center" vertical="center"/>
    </xf>
    <xf numFmtId="3" fontId="16" fillId="3" borderId="65" xfId="0" applyNumberFormat="1" applyFont="1" applyFill="1" applyBorder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/>
    </xf>
    <xf numFmtId="3" fontId="4" fillId="7" borderId="4" xfId="0" applyNumberFormat="1" applyFont="1" applyFill="1" applyBorder="1" applyAlignment="1">
      <alignment horizontal="center" vertical="center"/>
    </xf>
    <xf numFmtId="0" fontId="5" fillId="0" borderId="0" xfId="0" applyFont="1"/>
    <xf numFmtId="0" fontId="12" fillId="0" borderId="0" xfId="0" applyFont="1" applyAlignment="1">
      <alignment vertical="center"/>
    </xf>
    <xf numFmtId="1" fontId="13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>
      <alignment vertical="center" wrapText="1"/>
    </xf>
    <xf numFmtId="166" fontId="18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166" fontId="9" fillId="0" borderId="0" xfId="0" applyNumberFormat="1" applyFont="1" applyFill="1" applyBorder="1" applyAlignment="1">
      <alignment horizontal="left" vertical="center"/>
    </xf>
    <xf numFmtId="166" fontId="9" fillId="3" borderId="12" xfId="0" applyNumberFormat="1" applyFont="1" applyFill="1" applyBorder="1" applyAlignment="1">
      <alignment horizontal="left" vertical="center" wrapText="1"/>
    </xf>
    <xf numFmtId="166" fontId="19" fillId="3" borderId="12" xfId="0" applyNumberFormat="1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166" fontId="19" fillId="3" borderId="12" xfId="0" applyNumberFormat="1" applyFont="1" applyFill="1" applyBorder="1" applyAlignment="1">
      <alignment horizontal="center" vertical="center" wrapText="1"/>
    </xf>
    <xf numFmtId="1" fontId="9" fillId="7" borderId="12" xfId="0" applyNumberFormat="1" applyFont="1" applyFill="1" applyBorder="1" applyAlignment="1">
      <alignment horizontal="center" vertical="center" wrapText="1"/>
    </xf>
    <xf numFmtId="166" fontId="9" fillId="3" borderId="12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Alignment="1">
      <alignment vertical="center" wrapText="1"/>
    </xf>
    <xf numFmtId="0" fontId="20" fillId="0" borderId="0" xfId="0" applyFont="1" applyFill="1"/>
    <xf numFmtId="0" fontId="20" fillId="0" borderId="0" xfId="0" applyFont="1"/>
    <xf numFmtId="166" fontId="18" fillId="0" borderId="12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3" fontId="22" fillId="9" borderId="12" xfId="0" applyNumberFormat="1" applyFont="1" applyFill="1" applyBorder="1" applyAlignment="1">
      <alignment horizontal="center" vertical="center"/>
    </xf>
    <xf numFmtId="166" fontId="23" fillId="0" borderId="12" xfId="0" applyNumberFormat="1" applyFont="1" applyFill="1" applyBorder="1" applyAlignment="1">
      <alignment horizontal="center" vertical="center" wrapText="1"/>
    </xf>
    <xf numFmtId="166" fontId="3" fillId="0" borderId="12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3" fontId="24" fillId="9" borderId="12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4" fillId="10" borderId="0" xfId="0" applyNumberFormat="1" applyFont="1" applyFill="1" applyAlignment="1">
      <alignment vertical="center" wrapText="1"/>
    </xf>
    <xf numFmtId="0" fontId="0" fillId="10" borderId="0" xfId="0" applyFill="1"/>
    <xf numFmtId="0" fontId="0" fillId="10" borderId="12" xfId="0" applyFill="1" applyBorder="1"/>
    <xf numFmtId="0" fontId="20" fillId="10" borderId="12" xfId="0" applyFont="1" applyFill="1" applyBorder="1"/>
    <xf numFmtId="166" fontId="2" fillId="10" borderId="0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3" fontId="9" fillId="9" borderId="12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vertical="center" wrapText="1"/>
    </xf>
    <xf numFmtId="166" fontId="26" fillId="10" borderId="0" xfId="0" applyNumberFormat="1" applyFont="1" applyFill="1" applyBorder="1" applyAlignment="1">
      <alignment vertical="center" wrapText="1"/>
    </xf>
    <xf numFmtId="0" fontId="20" fillId="10" borderId="0" xfId="0" applyFont="1" applyFill="1"/>
    <xf numFmtId="166" fontId="18" fillId="10" borderId="0" xfId="0" applyNumberFormat="1" applyFont="1" applyFill="1" applyBorder="1" applyAlignment="1">
      <alignment vertical="center" wrapText="1"/>
    </xf>
    <xf numFmtId="166" fontId="3" fillId="10" borderId="0" xfId="0" applyNumberFormat="1" applyFont="1" applyFill="1" applyBorder="1" applyAlignment="1">
      <alignment vertical="center" wrapText="1"/>
    </xf>
    <xf numFmtId="166" fontId="3" fillId="10" borderId="0" xfId="0" applyNumberFormat="1" applyFont="1" applyFill="1" applyAlignment="1">
      <alignment vertical="center" wrapText="1"/>
    </xf>
    <xf numFmtId="38" fontId="23" fillId="0" borderId="12" xfId="0" applyNumberFormat="1" applyFont="1" applyFill="1" applyBorder="1" applyAlignment="1">
      <alignment horizontal="center" vertical="center"/>
    </xf>
    <xf numFmtId="3" fontId="23" fillId="0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38" fontId="24" fillId="9" borderId="12" xfId="0" applyNumberFormat="1" applyFont="1" applyFill="1" applyBorder="1" applyAlignment="1">
      <alignment horizontal="center" vertical="center"/>
    </xf>
    <xf numFmtId="38" fontId="3" fillId="0" borderId="12" xfId="0" applyNumberFormat="1" applyFont="1" applyFill="1" applyBorder="1" applyAlignment="1">
      <alignment horizontal="center" vertical="center"/>
    </xf>
    <xf numFmtId="38" fontId="21" fillId="0" borderId="12" xfId="0" applyNumberFormat="1" applyFont="1" applyFill="1" applyBorder="1" applyAlignment="1">
      <alignment horizontal="center" vertical="center"/>
    </xf>
    <xf numFmtId="166" fontId="27" fillId="8" borderId="12" xfId="0" applyNumberFormat="1" applyFont="1" applyFill="1" applyBorder="1" applyAlignment="1">
      <alignment horizontal="center" vertical="center" wrapText="1"/>
    </xf>
    <xf numFmtId="38" fontId="9" fillId="9" borderId="12" xfId="0" applyNumberFormat="1" applyFont="1" applyFill="1" applyBorder="1" applyAlignment="1">
      <alignment horizontal="center" vertical="center"/>
    </xf>
    <xf numFmtId="0" fontId="0" fillId="3" borderId="25" xfId="0" applyFill="1" applyBorder="1"/>
    <xf numFmtId="0" fontId="9" fillId="3" borderId="12" xfId="0" applyFont="1" applyFill="1" applyBorder="1" applyAlignment="1">
      <alignment horizontal="center" vertical="center"/>
    </xf>
    <xf numFmtId="166" fontId="20" fillId="3" borderId="66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Border="1" applyAlignment="1">
      <alignment vertical="center" wrapText="1"/>
    </xf>
    <xf numFmtId="0" fontId="0" fillId="3" borderId="0" xfId="0" applyFill="1"/>
    <xf numFmtId="166" fontId="3" fillId="3" borderId="0" xfId="0" applyNumberFormat="1" applyFont="1" applyFill="1" applyAlignment="1">
      <alignment vertical="center" wrapText="1"/>
    </xf>
    <xf numFmtId="166" fontId="18" fillId="0" borderId="0" xfId="0" applyNumberFormat="1" applyFont="1" applyFill="1" applyBorder="1" applyAlignment="1">
      <alignment horizontal="left" vertical="center" wrapText="1"/>
    </xf>
    <xf numFmtId="166" fontId="18" fillId="0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/>
    </xf>
    <xf numFmtId="166" fontId="4" fillId="0" borderId="12" xfId="0" applyNumberFormat="1" applyFont="1" applyFill="1" applyBorder="1" applyAlignment="1">
      <alignment horizontal="left" vertical="center" wrapText="1"/>
    </xf>
    <xf numFmtId="166" fontId="4" fillId="0" borderId="12" xfId="0" applyNumberFormat="1" applyFont="1" applyFill="1" applyBorder="1" applyAlignment="1">
      <alignment vertical="center" wrapText="1"/>
    </xf>
    <xf numFmtId="166" fontId="26" fillId="0" borderId="12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2323D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69"/>
  <sheetViews>
    <sheetView view="pageBreakPreview" zoomScaleSheetLayoutView="100" workbookViewId="0">
      <pane xSplit="1" topLeftCell="B1" activePane="topRight" state="frozen"/>
      <selection pane="topRight" activeCell="L4" sqref="L4"/>
    </sheetView>
  </sheetViews>
  <sheetFormatPr defaultColWidth="11.5703125" defaultRowHeight="12.75"/>
  <cols>
    <col min="1" max="1" width="17.7109375" style="1" customWidth="1"/>
    <col min="2" max="2" width="5" style="1" customWidth="1"/>
    <col min="3" max="3" width="11" style="1" customWidth="1"/>
    <col min="4" max="4" width="12.7109375" style="1" customWidth="1"/>
    <col min="5" max="5" width="11.5703125" style="1"/>
    <col min="6" max="6" width="12.140625" style="1" customWidth="1"/>
    <col min="7" max="7" width="9" style="1" customWidth="1"/>
    <col min="8" max="8" width="7.85546875" style="1" customWidth="1"/>
    <col min="9" max="9" width="10.140625" style="1" customWidth="1"/>
    <col min="10" max="10" width="10.85546875" style="1" customWidth="1"/>
    <col min="11" max="11" width="11.140625" style="1" customWidth="1"/>
    <col min="12" max="12" width="14.42578125" style="1" customWidth="1"/>
    <col min="13" max="13" width="18.28515625" style="1" customWidth="1"/>
    <col min="14" max="14" width="9.85546875" style="1" customWidth="1"/>
    <col min="15" max="15" width="10" style="2" customWidth="1"/>
    <col min="16" max="16" width="11.28515625" style="3" customWidth="1"/>
    <col min="17" max="240" width="9" style="1" customWidth="1"/>
    <col min="241" max="255" width="9" style="4" customWidth="1"/>
  </cols>
  <sheetData>
    <row r="1" spans="1:256" s="6" customFormat="1" ht="12.6" customHeight="1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5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6" s="6" customFormat="1" ht="15.6" customHeight="1">
      <c r="A2" s="221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8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6" s="11" customFormat="1" ht="26.85" customHeight="1">
      <c r="A3" s="9"/>
      <c r="B3" s="10"/>
      <c r="C3" s="222" t="s">
        <v>2</v>
      </c>
      <c r="D3" s="222"/>
      <c r="E3" s="222"/>
      <c r="F3" s="222"/>
      <c r="G3" s="223" t="s">
        <v>3</v>
      </c>
      <c r="H3" s="224" t="s">
        <v>4</v>
      </c>
      <c r="I3" s="224"/>
      <c r="J3" s="224"/>
      <c r="K3" s="224"/>
      <c r="L3" s="224"/>
      <c r="M3" s="224"/>
      <c r="N3" s="223" t="s">
        <v>5</v>
      </c>
      <c r="O3" s="225" t="s">
        <v>6</v>
      </c>
      <c r="IV3" s="12"/>
    </row>
    <row r="4" spans="1:256" s="11" customFormat="1" ht="12.75" customHeight="1">
      <c r="A4" s="13" t="s">
        <v>7</v>
      </c>
      <c r="B4" s="226" t="s">
        <v>8</v>
      </c>
      <c r="C4" s="14" t="s">
        <v>9</v>
      </c>
      <c r="D4" s="15" t="s">
        <v>10</v>
      </c>
      <c r="E4" s="16" t="s">
        <v>11</v>
      </c>
      <c r="F4" s="16" t="s">
        <v>12</v>
      </c>
      <c r="G4" s="223"/>
      <c r="H4" s="17" t="s">
        <v>13</v>
      </c>
      <c r="I4" s="18" t="s">
        <v>14</v>
      </c>
      <c r="J4" s="18" t="s">
        <v>15</v>
      </c>
      <c r="K4" s="19" t="s">
        <v>16</v>
      </c>
      <c r="L4" s="20" t="s">
        <v>17</v>
      </c>
      <c r="M4" s="21" t="s">
        <v>18</v>
      </c>
      <c r="N4" s="223"/>
      <c r="O4" s="225"/>
      <c r="IV4" s="12"/>
    </row>
    <row r="5" spans="1:256" s="27" customFormat="1" ht="33.75">
      <c r="A5" s="22"/>
      <c r="B5" s="226"/>
      <c r="C5" s="23" t="s">
        <v>19</v>
      </c>
      <c r="D5" s="24" t="s">
        <v>20</v>
      </c>
      <c r="E5" s="24" t="s">
        <v>21</v>
      </c>
      <c r="F5" s="25" t="s">
        <v>21</v>
      </c>
      <c r="G5" s="223"/>
      <c r="H5" s="23" t="s">
        <v>22</v>
      </c>
      <c r="I5" s="24" t="s">
        <v>22</v>
      </c>
      <c r="J5" s="24" t="s">
        <v>22</v>
      </c>
      <c r="K5" s="24" t="s">
        <v>22</v>
      </c>
      <c r="L5" s="24" t="s">
        <v>22</v>
      </c>
      <c r="M5" s="26" t="s">
        <v>23</v>
      </c>
      <c r="N5" s="223"/>
      <c r="O5" s="225"/>
      <c r="IV5" s="28"/>
    </row>
    <row r="6" spans="1:256">
      <c r="A6" s="29" t="s">
        <v>24</v>
      </c>
      <c r="B6" s="30"/>
      <c r="C6" s="31"/>
      <c r="D6" s="32"/>
      <c r="E6" s="33"/>
      <c r="F6" s="34"/>
      <c r="G6" s="35"/>
      <c r="H6" s="31"/>
      <c r="I6" s="32"/>
      <c r="J6" s="32"/>
      <c r="K6" s="32"/>
      <c r="L6" s="36"/>
      <c r="M6" s="36"/>
      <c r="N6" s="37"/>
      <c r="O6" s="38"/>
    </row>
    <row r="7" spans="1:256" ht="14.1" customHeight="1">
      <c r="A7" s="39" t="s">
        <v>25</v>
      </c>
      <c r="B7" s="40">
        <v>3</v>
      </c>
      <c r="C7" s="41">
        <v>0</v>
      </c>
      <c r="D7" s="42">
        <v>0</v>
      </c>
      <c r="E7" s="43">
        <v>2000</v>
      </c>
      <c r="F7" s="44">
        <v>0</v>
      </c>
      <c r="G7" s="45">
        <f>SUM(C7:F7)</f>
        <v>2000</v>
      </c>
      <c r="H7" s="46">
        <v>0</v>
      </c>
      <c r="I7" s="47">
        <v>-3000</v>
      </c>
      <c r="J7" s="48">
        <v>0</v>
      </c>
      <c r="K7" s="48">
        <v>0</v>
      </c>
      <c r="L7" s="48">
        <v>0</v>
      </c>
      <c r="M7" s="48">
        <v>0</v>
      </c>
      <c r="N7" s="49">
        <f>SUM(H7:M7)</f>
        <v>-3000</v>
      </c>
      <c r="O7" s="50">
        <f>SUM(G7,N7)</f>
        <v>-1000</v>
      </c>
    </row>
    <row r="8" spans="1:256">
      <c r="A8" s="51" t="s">
        <v>26</v>
      </c>
      <c r="B8" s="52">
        <v>3</v>
      </c>
      <c r="C8" s="41">
        <v>0</v>
      </c>
      <c r="D8" s="42">
        <v>7200</v>
      </c>
      <c r="E8" s="53">
        <v>2000</v>
      </c>
      <c r="F8" s="54">
        <v>0</v>
      </c>
      <c r="G8" s="55">
        <f>SUM(C8:F8)</f>
        <v>9200</v>
      </c>
      <c r="H8" s="56">
        <v>0</v>
      </c>
      <c r="I8" s="57">
        <v>-3000</v>
      </c>
      <c r="J8" s="58">
        <v>0</v>
      </c>
      <c r="K8" s="58">
        <v>0</v>
      </c>
      <c r="L8" s="59">
        <v>0</v>
      </c>
      <c r="M8" s="59">
        <v>0</v>
      </c>
      <c r="N8" s="49">
        <f>SUM(H8:M8)</f>
        <v>-3000</v>
      </c>
      <c r="O8" s="50">
        <f>SUM(G8,N8)</f>
        <v>6200</v>
      </c>
      <c r="P8" s="60"/>
    </row>
    <row r="9" spans="1:256">
      <c r="A9" s="61" t="s">
        <v>27</v>
      </c>
      <c r="B9" s="62">
        <v>2</v>
      </c>
      <c r="C9" s="41">
        <v>0</v>
      </c>
      <c r="D9" s="42">
        <v>1600</v>
      </c>
      <c r="E9" s="41">
        <v>2000</v>
      </c>
      <c r="F9" s="63">
        <v>2000</v>
      </c>
      <c r="G9" s="45">
        <f>SUM(C9:F9)</f>
        <v>5600</v>
      </c>
      <c r="H9" s="64">
        <v>0</v>
      </c>
      <c r="I9" s="65">
        <v>-2000</v>
      </c>
      <c r="J9" s="66">
        <v>0</v>
      </c>
      <c r="K9" s="66">
        <v>0</v>
      </c>
      <c r="L9" s="67">
        <v>0</v>
      </c>
      <c r="M9" s="67">
        <v>0</v>
      </c>
      <c r="N9" s="49">
        <f>SUM(H9:M9)</f>
        <v>-2000</v>
      </c>
      <c r="O9" s="50">
        <f>SUM(G9,N9)</f>
        <v>3600</v>
      </c>
      <c r="P9"/>
    </row>
    <row r="10" spans="1:256">
      <c r="A10" s="68" t="s">
        <v>28</v>
      </c>
      <c r="B10" s="69"/>
      <c r="C10" s="70"/>
      <c r="D10" s="71"/>
      <c r="E10" s="72"/>
      <c r="F10" s="73"/>
      <c r="G10" s="35"/>
      <c r="H10" s="74"/>
      <c r="I10" s="75"/>
      <c r="J10" s="76"/>
      <c r="K10" s="75"/>
      <c r="L10" s="77"/>
      <c r="M10" s="77"/>
      <c r="N10" s="35"/>
      <c r="O10" s="78"/>
      <c r="P10"/>
    </row>
    <row r="11" spans="1:256">
      <c r="A11" s="79" t="s">
        <v>29</v>
      </c>
      <c r="B11" s="80">
        <v>3</v>
      </c>
      <c r="C11" s="41">
        <v>4000</v>
      </c>
      <c r="D11" s="42">
        <v>8800</v>
      </c>
      <c r="E11" s="53">
        <v>2000</v>
      </c>
      <c r="F11" s="54">
        <v>2000</v>
      </c>
      <c r="G11" s="45">
        <f>SUM(C11:F11)</f>
        <v>16800</v>
      </c>
      <c r="H11" s="56">
        <v>0</v>
      </c>
      <c r="I11" s="81">
        <v>0</v>
      </c>
      <c r="J11" s="81">
        <v>0</v>
      </c>
      <c r="K11" s="81">
        <v>0</v>
      </c>
      <c r="L11" s="82">
        <v>0</v>
      </c>
      <c r="M11" s="82">
        <v>0</v>
      </c>
      <c r="N11" s="45">
        <f>SUM(H11:M11)</f>
        <v>0</v>
      </c>
      <c r="O11" s="50">
        <f>SUM(G11-N11)</f>
        <v>16800</v>
      </c>
      <c r="P11"/>
    </row>
    <row r="12" spans="1:256">
      <c r="A12" s="83" t="s">
        <v>30</v>
      </c>
      <c r="B12" s="84">
        <v>3</v>
      </c>
      <c r="C12" s="41">
        <v>4000</v>
      </c>
      <c r="D12" s="42">
        <v>3200</v>
      </c>
      <c r="E12" s="53">
        <v>2000</v>
      </c>
      <c r="F12" s="54">
        <v>2000</v>
      </c>
      <c r="G12" s="45">
        <f>SUM(C12:F12)</f>
        <v>11200</v>
      </c>
      <c r="H12" s="56">
        <v>0</v>
      </c>
      <c r="I12" s="81">
        <v>0</v>
      </c>
      <c r="J12" s="81">
        <v>0</v>
      </c>
      <c r="K12" s="81">
        <v>0</v>
      </c>
      <c r="L12" s="82">
        <v>0</v>
      </c>
      <c r="M12" s="82">
        <v>0</v>
      </c>
      <c r="N12" s="45">
        <f>SUM(H12:M12)</f>
        <v>0</v>
      </c>
      <c r="O12" s="50">
        <f>SUM(G12-N12)</f>
        <v>11200</v>
      </c>
      <c r="P12"/>
    </row>
    <row r="13" spans="1:256">
      <c r="A13" s="83" t="s">
        <v>26</v>
      </c>
      <c r="B13" s="84">
        <v>2</v>
      </c>
      <c r="C13" s="41">
        <v>4000</v>
      </c>
      <c r="D13" s="42">
        <v>8000</v>
      </c>
      <c r="E13" s="53">
        <v>2000</v>
      </c>
      <c r="F13" s="54">
        <v>2000</v>
      </c>
      <c r="G13" s="45">
        <f>SUM(C13:F13)</f>
        <v>16000</v>
      </c>
      <c r="H13" s="56">
        <v>0</v>
      </c>
      <c r="I13" s="81">
        <v>0</v>
      </c>
      <c r="J13" s="81">
        <v>0</v>
      </c>
      <c r="K13" s="81">
        <v>0</v>
      </c>
      <c r="L13" s="82">
        <v>0</v>
      </c>
      <c r="M13" s="82">
        <v>0</v>
      </c>
      <c r="N13" s="45">
        <f>SUM(H13:M13)</f>
        <v>0</v>
      </c>
      <c r="O13" s="50">
        <f>SUM(G13-N13)</f>
        <v>16000</v>
      </c>
      <c r="P13"/>
    </row>
    <row r="14" spans="1:256">
      <c r="A14" s="68" t="s">
        <v>31</v>
      </c>
      <c r="B14" s="69"/>
      <c r="C14" s="70"/>
      <c r="D14" s="71"/>
      <c r="E14" s="72"/>
      <c r="F14" s="73"/>
      <c r="G14" s="35"/>
      <c r="H14" s="74"/>
      <c r="I14" s="75"/>
      <c r="J14" s="76"/>
      <c r="K14" s="75"/>
      <c r="L14" s="77"/>
      <c r="M14" s="77"/>
      <c r="N14" s="35"/>
      <c r="O14" s="78"/>
      <c r="P14"/>
    </row>
    <row r="15" spans="1:256" ht="13.35" customHeight="1">
      <c r="A15" s="83" t="s">
        <v>32</v>
      </c>
      <c r="B15" s="84">
        <v>3</v>
      </c>
      <c r="C15" s="41">
        <v>4000</v>
      </c>
      <c r="D15" s="42">
        <v>800</v>
      </c>
      <c r="E15" s="41">
        <v>2000</v>
      </c>
      <c r="F15" s="63">
        <v>0</v>
      </c>
      <c r="G15" s="45">
        <f>SUM(C15:F15)</f>
        <v>6800</v>
      </c>
      <c r="H15" s="64">
        <v>0</v>
      </c>
      <c r="I15" s="85">
        <v>-3000</v>
      </c>
      <c r="J15" s="86">
        <v>0</v>
      </c>
      <c r="K15" s="86">
        <v>0</v>
      </c>
      <c r="L15" s="67">
        <v>0</v>
      </c>
      <c r="M15" s="67">
        <v>0</v>
      </c>
      <c r="N15" s="49">
        <f>SUM(H15:M15)</f>
        <v>-3000</v>
      </c>
      <c r="O15" s="50">
        <f>SUM(G15,N15)</f>
        <v>3800</v>
      </c>
      <c r="P15"/>
    </row>
    <row r="16" spans="1:256">
      <c r="A16" s="87" t="s">
        <v>33</v>
      </c>
      <c r="B16" s="88">
        <v>4</v>
      </c>
      <c r="C16" s="41">
        <v>4000</v>
      </c>
      <c r="D16" s="42">
        <v>6400</v>
      </c>
      <c r="E16" s="43">
        <v>2000</v>
      </c>
      <c r="F16" s="89">
        <v>2000</v>
      </c>
      <c r="G16" s="45">
        <f>SUM(C16:F16)</f>
        <v>14400</v>
      </c>
      <c r="H16" s="90">
        <v>0</v>
      </c>
      <c r="I16" s="91">
        <v>0</v>
      </c>
      <c r="J16" s="91">
        <v>0</v>
      </c>
      <c r="K16" s="91">
        <v>0</v>
      </c>
      <c r="L16" s="92">
        <v>0</v>
      </c>
      <c r="M16" s="92">
        <v>0</v>
      </c>
      <c r="N16" s="93">
        <f>SUM(H16:M16)</f>
        <v>0</v>
      </c>
      <c r="O16" s="50">
        <f>SUM(G16-N16)</f>
        <v>14400</v>
      </c>
      <c r="P16"/>
    </row>
    <row r="17" spans="1:254">
      <c r="A17" s="68" t="s">
        <v>34</v>
      </c>
      <c r="B17" s="69"/>
      <c r="C17" s="70"/>
      <c r="D17" s="71"/>
      <c r="E17" s="72"/>
      <c r="F17" s="94"/>
      <c r="G17" s="35"/>
      <c r="H17" s="74"/>
      <c r="I17" s="75"/>
      <c r="J17" s="76"/>
      <c r="K17" s="75"/>
      <c r="L17" s="77"/>
      <c r="M17" s="77"/>
      <c r="N17" s="35"/>
      <c r="O17" s="78"/>
      <c r="P17"/>
    </row>
    <row r="18" spans="1:254">
      <c r="A18" s="83" t="s">
        <v>35</v>
      </c>
      <c r="B18" s="84">
        <v>2</v>
      </c>
      <c r="C18" s="41">
        <v>0</v>
      </c>
      <c r="D18" s="42">
        <v>3200</v>
      </c>
      <c r="E18" s="43">
        <v>2000</v>
      </c>
      <c r="F18" s="54">
        <v>2000</v>
      </c>
      <c r="G18" s="45">
        <f>SUM(C18:F18)</f>
        <v>7200</v>
      </c>
      <c r="H18" s="64">
        <v>0</v>
      </c>
      <c r="I18" s="66">
        <v>0</v>
      </c>
      <c r="J18" s="66">
        <v>0</v>
      </c>
      <c r="K18" s="66">
        <v>0</v>
      </c>
      <c r="L18" s="67">
        <v>0</v>
      </c>
      <c r="M18" s="67">
        <v>0</v>
      </c>
      <c r="N18" s="93">
        <f>SUM(H18:M18)</f>
        <v>0</v>
      </c>
      <c r="O18" s="50">
        <f>SUM(G18,N18)</f>
        <v>7200</v>
      </c>
      <c r="P18"/>
    </row>
    <row r="19" spans="1:254">
      <c r="A19" s="95" t="s">
        <v>36</v>
      </c>
      <c r="B19" s="96">
        <v>2</v>
      </c>
      <c r="C19" s="41">
        <v>4000</v>
      </c>
      <c r="D19" s="42">
        <v>3200</v>
      </c>
      <c r="E19" s="43">
        <v>2000</v>
      </c>
      <c r="F19" s="89">
        <v>2000</v>
      </c>
      <c r="G19" s="45">
        <f>SUM(C19:F19)</f>
        <v>11200</v>
      </c>
      <c r="H19" s="90">
        <v>0</v>
      </c>
      <c r="I19" s="97">
        <v>-2000</v>
      </c>
      <c r="J19" s="97">
        <v>0</v>
      </c>
      <c r="K19" s="98">
        <v>0</v>
      </c>
      <c r="L19" s="99">
        <v>0</v>
      </c>
      <c r="M19" s="99">
        <v>0</v>
      </c>
      <c r="N19" s="49">
        <f>SUM(H19:M19)</f>
        <v>-2000</v>
      </c>
      <c r="O19" s="50">
        <f>SUM(G19,N19)</f>
        <v>9200</v>
      </c>
      <c r="P19"/>
    </row>
    <row r="20" spans="1:254" ht="11.1" customHeight="1">
      <c r="A20" s="68" t="s">
        <v>37</v>
      </c>
      <c r="B20" s="69"/>
      <c r="C20" s="70"/>
      <c r="D20" s="71"/>
      <c r="E20" s="72"/>
      <c r="F20" s="73"/>
      <c r="G20" s="35"/>
      <c r="H20" s="74"/>
      <c r="I20" s="75"/>
      <c r="J20" s="76"/>
      <c r="K20" s="75"/>
      <c r="L20" s="77"/>
      <c r="M20" s="77"/>
      <c r="N20" s="35"/>
      <c r="O20" s="37"/>
      <c r="P20"/>
      <c r="IT20" s="1"/>
    </row>
    <row r="21" spans="1:254">
      <c r="A21" s="100" t="s">
        <v>38</v>
      </c>
      <c r="B21" s="101">
        <v>3</v>
      </c>
      <c r="C21" s="102">
        <v>4000</v>
      </c>
      <c r="D21" s="103">
        <v>1600</v>
      </c>
      <c r="E21" s="104">
        <v>2000</v>
      </c>
      <c r="F21" s="103">
        <v>0</v>
      </c>
      <c r="G21" s="45">
        <f t="shared" ref="G21:G27" si="0">SUM(C21:F21)</f>
        <v>7600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6">
        <f t="shared" ref="N21:N27" si="1">SUM(H21:M21)</f>
        <v>0</v>
      </c>
      <c r="O21" s="107">
        <f t="shared" ref="O21:O27" si="2">SUM(G21,N21)</f>
        <v>7600</v>
      </c>
      <c r="P21"/>
    </row>
    <row r="22" spans="1:254">
      <c r="A22" s="108" t="s">
        <v>39</v>
      </c>
      <c r="B22" s="109">
        <v>1</v>
      </c>
      <c r="C22" s="102">
        <v>4000</v>
      </c>
      <c r="D22" s="103">
        <v>800</v>
      </c>
      <c r="E22" s="42">
        <v>2000</v>
      </c>
      <c r="F22" s="103">
        <v>2000</v>
      </c>
      <c r="G22" s="45">
        <f t="shared" si="0"/>
        <v>8800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6">
        <f t="shared" si="1"/>
        <v>0</v>
      </c>
      <c r="O22" s="107">
        <f t="shared" si="2"/>
        <v>8800</v>
      </c>
      <c r="P22"/>
    </row>
    <row r="23" spans="1:254">
      <c r="A23" s="39" t="s">
        <v>40</v>
      </c>
      <c r="B23" s="84">
        <v>2</v>
      </c>
      <c r="C23" s="102">
        <v>4000</v>
      </c>
      <c r="D23" s="103">
        <v>0</v>
      </c>
      <c r="E23" s="42">
        <v>2000</v>
      </c>
      <c r="F23" s="103">
        <v>0</v>
      </c>
      <c r="G23" s="45">
        <f t="shared" si="0"/>
        <v>6000</v>
      </c>
      <c r="H23" s="105">
        <v>0</v>
      </c>
      <c r="I23" s="105">
        <v>-2000</v>
      </c>
      <c r="J23" s="105">
        <v>0</v>
      </c>
      <c r="K23" s="105">
        <v>0</v>
      </c>
      <c r="L23" s="105">
        <v>0</v>
      </c>
      <c r="M23" s="105">
        <v>0</v>
      </c>
      <c r="N23" s="106">
        <f t="shared" si="1"/>
        <v>-2000</v>
      </c>
      <c r="O23" s="107">
        <f t="shared" si="2"/>
        <v>4000</v>
      </c>
      <c r="P23"/>
    </row>
    <row r="24" spans="1:254" ht="33.75">
      <c r="A24" s="110" t="s">
        <v>41</v>
      </c>
      <c r="B24" s="84">
        <v>2</v>
      </c>
      <c r="C24" s="111">
        <v>0</v>
      </c>
      <c r="D24" s="42">
        <v>0</v>
      </c>
      <c r="E24" s="42">
        <v>2000</v>
      </c>
      <c r="F24" s="42">
        <v>2000</v>
      </c>
      <c r="G24" s="45">
        <f t="shared" si="0"/>
        <v>4000</v>
      </c>
      <c r="H24" s="105">
        <v>0</v>
      </c>
      <c r="I24" s="105">
        <v>0</v>
      </c>
      <c r="J24" s="105">
        <v>-2000</v>
      </c>
      <c r="K24" s="105">
        <v>0</v>
      </c>
      <c r="L24" s="105">
        <v>0</v>
      </c>
      <c r="M24" s="112" t="s">
        <v>42</v>
      </c>
      <c r="N24" s="106">
        <f t="shared" si="1"/>
        <v>-2000</v>
      </c>
      <c r="O24" s="107">
        <f t="shared" si="2"/>
        <v>2000</v>
      </c>
      <c r="P24"/>
    </row>
    <row r="25" spans="1:254">
      <c r="A25" s="39" t="s">
        <v>43</v>
      </c>
      <c r="B25" s="84">
        <v>2</v>
      </c>
      <c r="C25" s="102">
        <v>4000</v>
      </c>
      <c r="D25" s="113">
        <v>0</v>
      </c>
      <c r="E25" s="104">
        <v>2000</v>
      </c>
      <c r="F25" s="103">
        <v>0</v>
      </c>
      <c r="G25" s="45">
        <f t="shared" si="0"/>
        <v>6000</v>
      </c>
      <c r="H25" s="105">
        <v>0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6">
        <f t="shared" si="1"/>
        <v>0</v>
      </c>
      <c r="O25" s="107">
        <f t="shared" si="2"/>
        <v>6000</v>
      </c>
      <c r="P25"/>
    </row>
    <row r="26" spans="1:254">
      <c r="A26" s="39" t="s">
        <v>44</v>
      </c>
      <c r="B26" s="84">
        <v>2</v>
      </c>
      <c r="C26" s="103">
        <v>4000</v>
      </c>
      <c r="D26" s="103">
        <v>2400</v>
      </c>
      <c r="E26" s="104">
        <v>2000</v>
      </c>
      <c r="F26" s="103">
        <v>0</v>
      </c>
      <c r="G26" s="45">
        <f t="shared" si="0"/>
        <v>8400</v>
      </c>
      <c r="H26" s="105">
        <v>0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6">
        <f t="shared" si="1"/>
        <v>0</v>
      </c>
      <c r="O26" s="107">
        <f t="shared" si="2"/>
        <v>8400</v>
      </c>
      <c r="P26"/>
    </row>
    <row r="27" spans="1:254">
      <c r="A27" s="39" t="s">
        <v>45</v>
      </c>
      <c r="B27" s="84">
        <v>3</v>
      </c>
      <c r="C27" s="114">
        <v>4000</v>
      </c>
      <c r="D27" s="115">
        <v>0</v>
      </c>
      <c r="E27" s="116">
        <v>2000</v>
      </c>
      <c r="F27" s="115">
        <v>2000</v>
      </c>
      <c r="G27" s="45">
        <f t="shared" si="0"/>
        <v>8000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06">
        <f t="shared" si="1"/>
        <v>0</v>
      </c>
      <c r="O27" s="107">
        <f t="shared" si="2"/>
        <v>8000</v>
      </c>
      <c r="P27" s="60"/>
    </row>
    <row r="28" spans="1:254">
      <c r="A28" s="68" t="s">
        <v>46</v>
      </c>
      <c r="B28" s="69"/>
      <c r="C28" s="70"/>
      <c r="D28" s="71"/>
      <c r="E28" s="72"/>
      <c r="F28" s="73"/>
      <c r="G28" s="35"/>
      <c r="H28" s="74"/>
      <c r="I28" s="75"/>
      <c r="J28" s="76"/>
      <c r="K28" s="75"/>
      <c r="L28" s="77"/>
      <c r="M28" s="77"/>
      <c r="N28" s="35"/>
      <c r="O28" s="37"/>
      <c r="P28"/>
    </row>
    <row r="29" spans="1:254">
      <c r="A29" s="83" t="s">
        <v>47</v>
      </c>
      <c r="B29" s="84">
        <v>3</v>
      </c>
      <c r="C29" s="41">
        <v>4000</v>
      </c>
      <c r="D29" s="42">
        <v>13600</v>
      </c>
      <c r="E29" s="42">
        <v>2000</v>
      </c>
      <c r="F29" s="103">
        <v>2000</v>
      </c>
      <c r="G29" s="45">
        <f>SUM(C29:F29)</f>
        <v>21600</v>
      </c>
      <c r="H29" s="64">
        <v>0</v>
      </c>
      <c r="I29" s="118">
        <v>0</v>
      </c>
      <c r="J29" s="118"/>
      <c r="K29" s="66">
        <v>0</v>
      </c>
      <c r="L29" s="118">
        <v>0</v>
      </c>
      <c r="M29" s="118">
        <v>0</v>
      </c>
      <c r="N29" s="93">
        <f>SUM(H29:M29)</f>
        <v>0</v>
      </c>
      <c r="O29" s="50">
        <f>SUM(G29,N29)</f>
        <v>21600</v>
      </c>
      <c r="P29" s="60"/>
    </row>
    <row r="30" spans="1:254">
      <c r="A30" s="119" t="s">
        <v>48</v>
      </c>
      <c r="B30" s="120">
        <v>3</v>
      </c>
      <c r="C30" s="41">
        <v>0</v>
      </c>
      <c r="D30" s="42">
        <v>4000</v>
      </c>
      <c r="E30" s="121">
        <v>2000</v>
      </c>
      <c r="F30" s="122">
        <v>0</v>
      </c>
      <c r="G30" s="45">
        <f>SUM(C30:F30)</f>
        <v>6000</v>
      </c>
      <c r="H30" s="64">
        <v>0</v>
      </c>
      <c r="I30" s="118">
        <v>0</v>
      </c>
      <c r="J30" s="118"/>
      <c r="K30" s="48">
        <v>0</v>
      </c>
      <c r="L30" s="118">
        <v>0</v>
      </c>
      <c r="M30" s="118">
        <v>0</v>
      </c>
      <c r="N30" s="93">
        <f>SUM(H30:M30)</f>
        <v>0</v>
      </c>
      <c r="O30" s="50">
        <f>SUM(G30,N30)</f>
        <v>6000</v>
      </c>
      <c r="P30"/>
    </row>
    <row r="31" spans="1:254">
      <c r="A31" s="87" t="s">
        <v>49</v>
      </c>
      <c r="B31" s="84">
        <v>2</v>
      </c>
      <c r="C31" s="41">
        <v>0</v>
      </c>
      <c r="D31" s="42">
        <v>5600</v>
      </c>
      <c r="E31" s="104">
        <v>2000</v>
      </c>
      <c r="F31" s="103">
        <v>2000</v>
      </c>
      <c r="G31" s="45">
        <f>SUM(C31:F31)</f>
        <v>9600</v>
      </c>
      <c r="H31" s="123">
        <v>0</v>
      </c>
      <c r="I31" s="124">
        <v>0</v>
      </c>
      <c r="J31" s="124"/>
      <c r="K31" s="125">
        <v>0</v>
      </c>
      <c r="L31" s="124">
        <v>0</v>
      </c>
      <c r="M31" s="124">
        <v>0</v>
      </c>
      <c r="N31" s="93">
        <f>SUM(H31:M31)</f>
        <v>0</v>
      </c>
      <c r="O31" s="50">
        <f>SUM(G31,N31)</f>
        <v>9600</v>
      </c>
      <c r="P31"/>
    </row>
    <row r="32" spans="1:254">
      <c r="A32" s="68" t="s">
        <v>50</v>
      </c>
      <c r="B32" s="69"/>
      <c r="C32" s="70"/>
      <c r="D32" s="71"/>
      <c r="E32" s="72"/>
      <c r="F32" s="73"/>
      <c r="G32" s="35"/>
      <c r="H32" s="74"/>
      <c r="I32" s="75"/>
      <c r="J32" s="76"/>
      <c r="K32" s="75"/>
      <c r="L32" s="77"/>
      <c r="M32" s="77"/>
      <c r="N32" s="35"/>
      <c r="O32" s="37"/>
      <c r="P32"/>
      <c r="IT32" s="1"/>
    </row>
    <row r="33" spans="1:256" s="132" customFormat="1">
      <c r="A33" s="126" t="s">
        <v>51</v>
      </c>
      <c r="B33" s="127">
        <v>3</v>
      </c>
      <c r="C33" s="41">
        <v>0</v>
      </c>
      <c r="D33" s="42">
        <v>1600</v>
      </c>
      <c r="E33" s="128">
        <v>2000</v>
      </c>
      <c r="F33" s="129">
        <v>0</v>
      </c>
      <c r="G33" s="45">
        <f>SUM(C33:F33)</f>
        <v>3600</v>
      </c>
      <c r="H33" s="130">
        <v>0</v>
      </c>
      <c r="I33" s="86">
        <v>0</v>
      </c>
      <c r="J33" s="86"/>
      <c r="K33" s="86">
        <v>0</v>
      </c>
      <c r="L33" s="131">
        <v>0</v>
      </c>
      <c r="M33" s="131">
        <v>0</v>
      </c>
      <c r="N33" s="93">
        <f>SUM(H33:M33)</f>
        <v>0</v>
      </c>
      <c r="O33" s="50">
        <f>SUM(G33,N33)</f>
        <v>3600</v>
      </c>
      <c r="P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  <c r="IR33" s="133"/>
      <c r="IS33" s="133"/>
    </row>
    <row r="34" spans="1:256">
      <c r="A34" s="83" t="s">
        <v>30</v>
      </c>
      <c r="B34" s="84">
        <v>3</v>
      </c>
      <c r="C34" s="41">
        <v>0</v>
      </c>
      <c r="D34" s="42">
        <v>2400</v>
      </c>
      <c r="E34" s="41">
        <v>2000</v>
      </c>
      <c r="F34" s="134">
        <v>2000</v>
      </c>
      <c r="G34" s="45">
        <f>SUM(C34:F34)</f>
        <v>6400</v>
      </c>
      <c r="H34" s="64">
        <v>0</v>
      </c>
      <c r="I34" s="135">
        <v>-3000</v>
      </c>
      <c r="J34" s="135"/>
      <c r="K34" s="66">
        <v>0</v>
      </c>
      <c r="L34" s="67">
        <v>0</v>
      </c>
      <c r="M34" s="67">
        <v>0</v>
      </c>
      <c r="N34" s="49">
        <f>SUM(H34:M34)</f>
        <v>-3000</v>
      </c>
      <c r="O34" s="50">
        <f>SUM(G34,N34)</f>
        <v>3400</v>
      </c>
      <c r="P34"/>
    </row>
    <row r="35" spans="1:256">
      <c r="A35" s="95" t="s">
        <v>52</v>
      </c>
      <c r="B35" s="88">
        <v>3</v>
      </c>
      <c r="C35" s="41">
        <v>4000</v>
      </c>
      <c r="D35" s="42">
        <v>0</v>
      </c>
      <c r="E35" s="43">
        <v>2000</v>
      </c>
      <c r="F35" s="63">
        <v>0</v>
      </c>
      <c r="G35" s="45">
        <f>SUM(C35:F35)</f>
        <v>6000</v>
      </c>
      <c r="H35" s="136">
        <v>0</v>
      </c>
      <c r="I35" s="125">
        <v>0</v>
      </c>
      <c r="J35" s="125"/>
      <c r="K35" s="125">
        <v>0</v>
      </c>
      <c r="L35" s="137">
        <v>0</v>
      </c>
      <c r="M35" s="137">
        <v>0</v>
      </c>
      <c r="N35" s="93">
        <f>SUM(H35:M35)</f>
        <v>0</v>
      </c>
      <c r="O35" s="50">
        <f>SUM(G35,N35)</f>
        <v>6000</v>
      </c>
      <c r="P35"/>
    </row>
    <row r="36" spans="1:256">
      <c r="A36" s="68" t="s">
        <v>53</v>
      </c>
      <c r="B36" s="69"/>
      <c r="C36" s="70"/>
      <c r="D36" s="71"/>
      <c r="E36" s="72"/>
      <c r="F36" s="73"/>
      <c r="G36" s="35"/>
      <c r="H36" s="74"/>
      <c r="I36" s="75"/>
      <c r="J36" s="76"/>
      <c r="K36" s="75"/>
      <c r="L36" s="77"/>
      <c r="M36" s="77"/>
      <c r="N36" s="35"/>
      <c r="O36" s="37"/>
      <c r="P36"/>
      <c r="IT36" s="1"/>
    </row>
    <row r="37" spans="1:256">
      <c r="A37" s="83" t="s">
        <v>54</v>
      </c>
      <c r="B37" s="84">
        <v>3</v>
      </c>
      <c r="C37" s="41">
        <v>4000</v>
      </c>
      <c r="D37" s="42">
        <v>3200</v>
      </c>
      <c r="E37" s="43">
        <v>2000</v>
      </c>
      <c r="F37" s="134">
        <v>0</v>
      </c>
      <c r="G37" s="45">
        <f>SUM(C37:F37)</f>
        <v>9200</v>
      </c>
      <c r="H37" s="46">
        <v>0</v>
      </c>
      <c r="I37" s="48">
        <v>0</v>
      </c>
      <c r="J37" s="48"/>
      <c r="K37" s="48">
        <v>0</v>
      </c>
      <c r="L37" s="92">
        <v>0</v>
      </c>
      <c r="M37" s="92">
        <v>0</v>
      </c>
      <c r="N37" s="93">
        <f>SUM(H37:M37)</f>
        <v>0</v>
      </c>
      <c r="O37" s="50">
        <f>SUM(G37,N37)</f>
        <v>9200</v>
      </c>
      <c r="P37"/>
    </row>
    <row r="38" spans="1:256">
      <c r="A38" s="138" t="s">
        <v>55</v>
      </c>
      <c r="B38" s="80">
        <v>6</v>
      </c>
      <c r="C38" s="41">
        <v>4000</v>
      </c>
      <c r="D38" s="42">
        <v>11200</v>
      </c>
      <c r="E38" s="43">
        <v>2000</v>
      </c>
      <c r="F38" s="63">
        <v>2000</v>
      </c>
      <c r="G38" s="45">
        <f>SUM(C38:F38)</f>
        <v>19200</v>
      </c>
      <c r="H38" s="46">
        <v>0</v>
      </c>
      <c r="I38" s="65">
        <v>-6000</v>
      </c>
      <c r="J38" s="66"/>
      <c r="K38" s="139">
        <v>0</v>
      </c>
      <c r="L38" s="140">
        <v>0</v>
      </c>
      <c r="M38" s="141">
        <v>0</v>
      </c>
      <c r="N38" s="49">
        <f>SUM(H38:L38)</f>
        <v>-6000</v>
      </c>
      <c r="O38" s="50">
        <f>SUM(G38,N38)</f>
        <v>13200</v>
      </c>
      <c r="P38" s="60"/>
    </row>
    <row r="39" spans="1:256" ht="15.75" customHeight="1">
      <c r="A39" s="83" t="s">
        <v>30</v>
      </c>
      <c r="B39" s="142">
        <v>3</v>
      </c>
      <c r="C39" s="41">
        <v>4000</v>
      </c>
      <c r="D39" s="42">
        <v>2400</v>
      </c>
      <c r="E39" s="43">
        <v>2000</v>
      </c>
      <c r="F39" s="63">
        <v>2000</v>
      </c>
      <c r="G39" s="45">
        <f>SUM(C39:F39)</f>
        <v>10400</v>
      </c>
      <c r="H39" s="64">
        <v>0</v>
      </c>
      <c r="I39" s="65">
        <v>-3000</v>
      </c>
      <c r="J39" s="66"/>
      <c r="K39" s="143">
        <v>0</v>
      </c>
      <c r="L39" s="67">
        <v>0</v>
      </c>
      <c r="M39" s="67">
        <v>0</v>
      </c>
      <c r="N39" s="49">
        <f>SUM(H39:L39)</f>
        <v>-3000</v>
      </c>
      <c r="O39" s="50">
        <f>SUM(G39,N39)</f>
        <v>7400</v>
      </c>
      <c r="P39" s="60"/>
    </row>
    <row r="40" spans="1:256">
      <c r="A40" s="87" t="s">
        <v>56</v>
      </c>
      <c r="B40" s="144">
        <v>2</v>
      </c>
      <c r="C40" s="41">
        <v>0</v>
      </c>
      <c r="D40" s="42">
        <v>2400</v>
      </c>
      <c r="E40" s="43">
        <v>2000</v>
      </c>
      <c r="F40" s="63">
        <v>2000</v>
      </c>
      <c r="G40" s="45">
        <f>SUM(C40:F40)</f>
        <v>6400</v>
      </c>
      <c r="H40" s="46">
        <v>0</v>
      </c>
      <c r="I40" s="66">
        <v>-2000</v>
      </c>
      <c r="J40" s="66"/>
      <c r="K40" s="48">
        <v>0</v>
      </c>
      <c r="L40" s="92">
        <v>0</v>
      </c>
      <c r="M40" s="92">
        <v>0</v>
      </c>
      <c r="N40" s="49">
        <f>SUM(H40:L40)</f>
        <v>-2000</v>
      </c>
      <c r="O40" s="50">
        <f>SUM(G40,N40)</f>
        <v>4400</v>
      </c>
      <c r="P40"/>
    </row>
    <row r="41" spans="1:256" s="7" customFormat="1" ht="14.85" customHeight="1">
      <c r="A41" s="145" t="s">
        <v>57</v>
      </c>
      <c r="B41" s="146">
        <f>SUM(B6:B40)</f>
        <v>73</v>
      </c>
      <c r="C41" s="147">
        <f>SUM(C6:C40)</f>
        <v>68000</v>
      </c>
      <c r="D41" s="148">
        <f>SUM(D6:D40)</f>
        <v>93600</v>
      </c>
      <c r="E41" s="149">
        <f>SUM(E6:E40)</f>
        <v>54000</v>
      </c>
      <c r="F41" s="150">
        <f>SUM(F6:F40)</f>
        <v>32000</v>
      </c>
      <c r="G41" s="151">
        <f>SUM(G7:G40)</f>
        <v>247600</v>
      </c>
      <c r="H41" s="152">
        <f>SUM(H7:H40)</f>
        <v>0</v>
      </c>
      <c r="I41" s="153">
        <f>SUM(I7:I40)</f>
        <v>-29000</v>
      </c>
      <c r="J41" s="154"/>
      <c r="K41" s="155">
        <f>SUM(K7:K40)</f>
        <v>0</v>
      </c>
      <c r="L41" s="156">
        <f>SUM(L7:L40)</f>
        <v>0</v>
      </c>
      <c r="M41" s="157"/>
      <c r="N41" s="158">
        <f>SUM(N7:N40)</f>
        <v>-31000</v>
      </c>
      <c r="O41" s="159">
        <f>SUM(O7:O40)</f>
        <v>216600</v>
      </c>
      <c r="IV41" s="160"/>
    </row>
    <row r="42" spans="1:256">
      <c r="C42" s="11"/>
      <c r="N42" s="161"/>
      <c r="O42" s="162"/>
    </row>
    <row r="43" spans="1:256">
      <c r="C43" s="11"/>
      <c r="O43" s="163"/>
    </row>
    <row r="44" spans="1:256">
      <c r="C44" s="11"/>
      <c r="O44" s="163"/>
    </row>
    <row r="45" spans="1:256">
      <c r="C45" s="11"/>
      <c r="O45" s="163"/>
    </row>
    <row r="46" spans="1:256">
      <c r="C46" s="11"/>
      <c r="O46" s="163"/>
    </row>
    <row r="47" spans="1:256">
      <c r="C47" s="11"/>
      <c r="O47" s="163"/>
    </row>
    <row r="48" spans="1:256">
      <c r="C48" s="11"/>
      <c r="O48" s="163"/>
    </row>
    <row r="49" spans="3:15">
      <c r="C49" s="11"/>
      <c r="O49" s="163"/>
    </row>
    <row r="50" spans="3:15">
      <c r="C50" s="11"/>
      <c r="O50" s="163"/>
    </row>
    <row r="51" spans="3:15">
      <c r="C51" s="11"/>
      <c r="O51" s="163"/>
    </row>
    <row r="52" spans="3:15">
      <c r="C52" s="11"/>
      <c r="O52" s="163"/>
    </row>
    <row r="53" spans="3:15">
      <c r="C53" s="11"/>
      <c r="O53" s="163"/>
    </row>
    <row r="54" spans="3:15">
      <c r="C54" s="11"/>
      <c r="O54" s="163"/>
    </row>
    <row r="55" spans="3:15">
      <c r="C55" s="11"/>
      <c r="O55" s="163"/>
    </row>
    <row r="56" spans="3:15">
      <c r="C56" s="11"/>
      <c r="O56" s="163"/>
    </row>
    <row r="57" spans="3:15">
      <c r="C57" s="11"/>
      <c r="O57" s="163"/>
    </row>
    <row r="58" spans="3:15">
      <c r="C58" s="11"/>
      <c r="O58" s="163"/>
    </row>
    <row r="59" spans="3:15">
      <c r="C59" s="11"/>
      <c r="O59" s="163"/>
    </row>
    <row r="60" spans="3:15">
      <c r="C60" s="11"/>
      <c r="O60" s="163"/>
    </row>
    <row r="61" spans="3:15">
      <c r="C61" s="11"/>
      <c r="O61" s="163"/>
    </row>
    <row r="62" spans="3:15">
      <c r="C62" s="11"/>
      <c r="O62" s="163"/>
    </row>
    <row r="63" spans="3:15">
      <c r="C63" s="11"/>
      <c r="O63" s="163"/>
    </row>
    <row r="64" spans="3:15">
      <c r="C64" s="11"/>
      <c r="O64" s="163"/>
    </row>
    <row r="65" spans="3:15">
      <c r="C65" s="11"/>
      <c r="O65" s="163"/>
    </row>
    <row r="66" spans="3:15">
      <c r="C66" s="11"/>
      <c r="O66" s="163"/>
    </row>
    <row r="67" spans="3:15">
      <c r="C67" s="11"/>
      <c r="O67" s="163"/>
    </row>
    <row r="68" spans="3:15">
      <c r="C68" s="11"/>
      <c r="O68" s="163"/>
    </row>
    <row r="69" spans="3:15">
      <c r="C69" s="11"/>
      <c r="O69" s="163"/>
    </row>
    <row r="70" spans="3:15">
      <c r="C70" s="11"/>
      <c r="O70" s="163"/>
    </row>
    <row r="71" spans="3:15">
      <c r="C71" s="11"/>
      <c r="O71" s="163"/>
    </row>
    <row r="72" spans="3:15">
      <c r="C72" s="11"/>
      <c r="O72" s="163"/>
    </row>
    <row r="73" spans="3:15">
      <c r="C73" s="11"/>
      <c r="O73" s="163"/>
    </row>
    <row r="74" spans="3:15">
      <c r="C74" s="11"/>
      <c r="O74" s="163"/>
    </row>
    <row r="75" spans="3:15">
      <c r="C75" s="11"/>
      <c r="O75" s="163"/>
    </row>
    <row r="76" spans="3:15">
      <c r="C76" s="11"/>
      <c r="O76" s="163"/>
    </row>
    <row r="77" spans="3:15">
      <c r="C77" s="11"/>
      <c r="O77" s="163"/>
    </row>
    <row r="78" spans="3:15">
      <c r="C78" s="11"/>
      <c r="O78" s="163"/>
    </row>
    <row r="79" spans="3:15">
      <c r="C79" s="11"/>
      <c r="O79" s="163"/>
    </row>
    <row r="80" spans="3:15">
      <c r="C80" s="11"/>
      <c r="O80" s="163"/>
    </row>
    <row r="81" spans="3:15">
      <c r="C81" s="11"/>
      <c r="O81" s="163"/>
    </row>
    <row r="82" spans="3:15">
      <c r="C82" s="11"/>
      <c r="O82" s="163"/>
    </row>
    <row r="83" spans="3:15">
      <c r="C83" s="11"/>
      <c r="O83" s="163"/>
    </row>
    <row r="84" spans="3:15">
      <c r="C84" s="11"/>
      <c r="O84" s="163"/>
    </row>
    <row r="85" spans="3:15">
      <c r="C85" s="11"/>
      <c r="O85" s="163"/>
    </row>
    <row r="86" spans="3:15">
      <c r="C86" s="11"/>
      <c r="O86" s="163"/>
    </row>
    <row r="87" spans="3:15">
      <c r="C87" s="11"/>
      <c r="O87" s="163"/>
    </row>
    <row r="88" spans="3:15">
      <c r="C88" s="11"/>
      <c r="O88" s="163"/>
    </row>
    <row r="89" spans="3:15">
      <c r="C89" s="11"/>
      <c r="O89" s="163"/>
    </row>
    <row r="90" spans="3:15">
      <c r="C90" s="11"/>
      <c r="O90" s="163"/>
    </row>
    <row r="91" spans="3:15">
      <c r="C91" s="11"/>
      <c r="O91" s="163"/>
    </row>
    <row r="92" spans="3:15">
      <c r="C92" s="11"/>
      <c r="O92" s="163"/>
    </row>
    <row r="93" spans="3:15">
      <c r="C93" s="11"/>
      <c r="O93" s="163"/>
    </row>
    <row r="94" spans="3:15">
      <c r="C94" s="11"/>
      <c r="O94" s="163"/>
    </row>
    <row r="95" spans="3:15">
      <c r="C95" s="11"/>
      <c r="O95" s="163"/>
    </row>
    <row r="96" spans="3:15">
      <c r="C96" s="11"/>
      <c r="O96" s="163"/>
    </row>
    <row r="97" spans="3:15">
      <c r="C97" s="11"/>
      <c r="O97" s="163"/>
    </row>
    <row r="98" spans="3:15">
      <c r="C98" s="11"/>
      <c r="O98" s="163"/>
    </row>
    <row r="99" spans="3:15">
      <c r="C99" s="11"/>
      <c r="O99" s="163"/>
    </row>
    <row r="100" spans="3:15">
      <c r="C100" s="11"/>
      <c r="O100" s="163"/>
    </row>
    <row r="101" spans="3:15">
      <c r="C101" s="11"/>
      <c r="O101" s="163"/>
    </row>
    <row r="102" spans="3:15">
      <c r="C102" s="11"/>
      <c r="O102" s="163"/>
    </row>
    <row r="103" spans="3:15">
      <c r="C103" s="11"/>
      <c r="O103" s="163"/>
    </row>
    <row r="104" spans="3:15">
      <c r="C104" s="11"/>
      <c r="O104" s="163"/>
    </row>
    <row r="105" spans="3:15">
      <c r="C105" s="11"/>
      <c r="O105" s="163"/>
    </row>
    <row r="106" spans="3:15">
      <c r="C106" s="11"/>
      <c r="O106" s="163"/>
    </row>
    <row r="107" spans="3:15">
      <c r="C107" s="11"/>
      <c r="O107" s="163"/>
    </row>
    <row r="108" spans="3:15">
      <c r="C108" s="11"/>
      <c r="O108" s="163"/>
    </row>
    <row r="109" spans="3:15">
      <c r="C109" s="11"/>
      <c r="O109" s="163"/>
    </row>
    <row r="110" spans="3:15">
      <c r="C110" s="11"/>
      <c r="O110" s="163"/>
    </row>
    <row r="111" spans="3:15">
      <c r="C111" s="11"/>
      <c r="O111" s="163"/>
    </row>
    <row r="112" spans="3:15">
      <c r="C112" s="11"/>
      <c r="O112" s="163"/>
    </row>
    <row r="113" spans="3:15">
      <c r="C113" s="11"/>
      <c r="O113" s="163"/>
    </row>
    <row r="114" spans="3:15">
      <c r="C114" s="11"/>
      <c r="O114" s="163"/>
    </row>
    <row r="115" spans="3:15">
      <c r="C115" s="11"/>
      <c r="O115" s="163"/>
    </row>
    <row r="116" spans="3:15">
      <c r="C116" s="11"/>
      <c r="O116" s="163"/>
    </row>
    <row r="117" spans="3:15">
      <c r="C117" s="11"/>
      <c r="O117" s="163"/>
    </row>
    <row r="118" spans="3:15">
      <c r="C118" s="11"/>
      <c r="O118" s="163"/>
    </row>
    <row r="119" spans="3:15">
      <c r="C119" s="11"/>
      <c r="O119" s="163"/>
    </row>
    <row r="120" spans="3:15">
      <c r="C120" s="11"/>
      <c r="O120" s="163"/>
    </row>
    <row r="121" spans="3:15">
      <c r="C121" s="11"/>
      <c r="O121" s="163"/>
    </row>
    <row r="122" spans="3:15">
      <c r="C122" s="11"/>
      <c r="O122" s="163"/>
    </row>
    <row r="123" spans="3:15">
      <c r="C123" s="11"/>
      <c r="O123" s="163"/>
    </row>
    <row r="124" spans="3:15">
      <c r="C124" s="11"/>
      <c r="O124" s="163"/>
    </row>
    <row r="125" spans="3:15">
      <c r="C125" s="11"/>
      <c r="O125" s="163"/>
    </row>
    <row r="126" spans="3:15">
      <c r="C126" s="11"/>
      <c r="O126" s="163"/>
    </row>
    <row r="127" spans="3:15">
      <c r="C127" s="11"/>
      <c r="O127" s="163"/>
    </row>
    <row r="128" spans="3:15">
      <c r="C128" s="11"/>
      <c r="O128" s="163"/>
    </row>
    <row r="129" spans="3:15">
      <c r="C129" s="11"/>
      <c r="O129" s="163"/>
    </row>
    <row r="130" spans="3:15">
      <c r="C130" s="11"/>
      <c r="O130" s="163"/>
    </row>
    <row r="131" spans="3:15">
      <c r="C131" s="11"/>
      <c r="O131" s="163"/>
    </row>
    <row r="132" spans="3:15">
      <c r="C132" s="11"/>
      <c r="O132" s="163"/>
    </row>
    <row r="133" spans="3:15">
      <c r="C133" s="11"/>
      <c r="O133" s="163"/>
    </row>
    <row r="134" spans="3:15">
      <c r="C134" s="11"/>
      <c r="O134" s="163"/>
    </row>
    <row r="135" spans="3:15">
      <c r="C135" s="11"/>
      <c r="O135" s="163"/>
    </row>
    <row r="136" spans="3:15">
      <c r="C136" s="11"/>
      <c r="O136" s="163"/>
    </row>
    <row r="137" spans="3:15">
      <c r="C137" s="11"/>
      <c r="O137" s="163"/>
    </row>
    <row r="138" spans="3:15">
      <c r="C138" s="11"/>
      <c r="O138" s="163"/>
    </row>
    <row r="139" spans="3:15">
      <c r="C139" s="11"/>
      <c r="O139" s="163"/>
    </row>
    <row r="140" spans="3:15">
      <c r="C140" s="11"/>
      <c r="O140" s="163"/>
    </row>
    <row r="141" spans="3:15">
      <c r="C141" s="11"/>
      <c r="O141" s="163"/>
    </row>
    <row r="142" spans="3:15">
      <c r="C142" s="11"/>
      <c r="O142" s="163"/>
    </row>
    <row r="143" spans="3:15">
      <c r="C143" s="11"/>
      <c r="O143" s="163"/>
    </row>
    <row r="144" spans="3:15">
      <c r="C144" s="11"/>
      <c r="O144" s="163"/>
    </row>
    <row r="145" spans="3:15">
      <c r="C145" s="11"/>
      <c r="O145" s="163"/>
    </row>
    <row r="146" spans="3:15">
      <c r="C146" s="11"/>
      <c r="O146" s="163"/>
    </row>
    <row r="147" spans="3:15">
      <c r="C147" s="11"/>
      <c r="O147" s="163"/>
    </row>
    <row r="148" spans="3:15">
      <c r="C148" s="11"/>
      <c r="O148" s="163"/>
    </row>
    <row r="149" spans="3:15">
      <c r="C149" s="11"/>
      <c r="O149" s="163"/>
    </row>
    <row r="150" spans="3:15">
      <c r="C150" s="11"/>
      <c r="O150" s="163"/>
    </row>
    <row r="151" spans="3:15">
      <c r="C151" s="11"/>
      <c r="O151" s="163"/>
    </row>
    <row r="152" spans="3:15">
      <c r="C152" s="11"/>
      <c r="O152" s="163"/>
    </row>
    <row r="153" spans="3:15">
      <c r="C153" s="11"/>
      <c r="O153" s="163"/>
    </row>
    <row r="154" spans="3:15">
      <c r="C154" s="11"/>
      <c r="O154" s="163"/>
    </row>
    <row r="155" spans="3:15">
      <c r="C155" s="11"/>
      <c r="O155" s="163"/>
    </row>
    <row r="156" spans="3:15">
      <c r="C156" s="11"/>
      <c r="O156" s="163"/>
    </row>
    <row r="157" spans="3:15">
      <c r="C157" s="11"/>
      <c r="O157" s="163"/>
    </row>
    <row r="158" spans="3:15">
      <c r="C158" s="11"/>
      <c r="O158" s="163"/>
    </row>
    <row r="159" spans="3:15">
      <c r="C159" s="11"/>
      <c r="O159" s="163"/>
    </row>
    <row r="160" spans="3:15">
      <c r="C160" s="11"/>
      <c r="O160" s="163"/>
    </row>
    <row r="161" spans="3:15">
      <c r="C161" s="11"/>
      <c r="O161" s="163"/>
    </row>
    <row r="162" spans="3:15">
      <c r="C162" s="11"/>
      <c r="O162" s="163"/>
    </row>
    <row r="163" spans="3:15">
      <c r="C163" s="11"/>
      <c r="O163" s="163"/>
    </row>
    <row r="164" spans="3:15">
      <c r="C164" s="11"/>
      <c r="O164" s="163"/>
    </row>
    <row r="165" spans="3:15">
      <c r="C165" s="11"/>
      <c r="O165" s="163"/>
    </row>
    <row r="166" spans="3:15">
      <c r="C166" s="11"/>
      <c r="O166" s="163"/>
    </row>
    <row r="167" spans="3:15">
      <c r="C167" s="11"/>
      <c r="O167" s="163"/>
    </row>
    <row r="168" spans="3:15">
      <c r="C168" s="11"/>
      <c r="O168" s="163"/>
    </row>
    <row r="169" spans="3:15">
      <c r="C169" s="11"/>
      <c r="O169" s="163"/>
    </row>
  </sheetData>
  <sheetProtection selectLockedCells="1" selectUnlockedCells="1"/>
  <mergeCells count="8">
    <mergeCell ref="O3:O5"/>
    <mergeCell ref="B4:B5"/>
    <mergeCell ref="A1:N1"/>
    <mergeCell ref="A2:N2"/>
    <mergeCell ref="C3:F3"/>
    <mergeCell ref="G3:G5"/>
    <mergeCell ref="H3:M3"/>
    <mergeCell ref="N3:N5"/>
  </mergeCells>
  <pageMargins left="0.19652777777777777" right="0.1423611111111111" top="0.16527777777777777" bottom="0.16527777777777777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9"/>
  <sheetViews>
    <sheetView tabSelected="1" view="pageBreakPreview" zoomScaleSheetLayoutView="100" workbookViewId="0">
      <selection activeCell="D17" sqref="D17"/>
    </sheetView>
  </sheetViews>
  <sheetFormatPr defaultColWidth="11.5703125" defaultRowHeight="12.75"/>
  <cols>
    <col min="1" max="1" width="15.5703125" style="164" customWidth="1"/>
    <col min="2" max="2" width="18.7109375" style="165" customWidth="1"/>
    <col min="3" max="3" width="7" style="165" customWidth="1"/>
    <col min="4" max="4" width="14" style="164" customWidth="1"/>
    <col min="5" max="5" width="12.42578125" style="164" customWidth="1"/>
    <col min="6" max="6" width="13" style="164" customWidth="1"/>
    <col min="7" max="7" width="15.42578125" style="164" customWidth="1"/>
    <col min="8" max="8" width="14.85546875" style="164" customWidth="1"/>
    <col min="9" max="9" width="14.28515625" style="164" customWidth="1"/>
    <col min="10" max="10" width="9.28515625" style="164" customWidth="1"/>
    <col min="11" max="11" width="8.7109375" style="164" customWidth="1"/>
    <col min="12" max="12" width="11.28515625" style="164" customWidth="1"/>
    <col min="13" max="239" width="9" style="164" customWidth="1"/>
    <col min="240" max="255" width="9" style="166" customWidth="1"/>
  </cols>
  <sheetData>
    <row r="1" spans="1:256" ht="16.350000000000001" customHeight="1">
      <c r="A1" s="227" t="s">
        <v>58</v>
      </c>
      <c r="B1" s="227"/>
      <c r="C1" s="227"/>
      <c r="D1" s="227"/>
      <c r="E1" s="227"/>
      <c r="F1" s="227"/>
      <c r="G1" s="227"/>
      <c r="H1" s="227"/>
      <c r="I1" s="227"/>
    </row>
    <row r="2" spans="1:256" ht="9.75" customHeight="1">
      <c r="A2" s="167"/>
    </row>
    <row r="3" spans="1:256" s="175" customFormat="1" ht="45">
      <c r="A3" s="168" t="s">
        <v>59</v>
      </c>
      <c r="B3" s="169" t="s">
        <v>60</v>
      </c>
      <c r="C3" s="170" t="s">
        <v>8</v>
      </c>
      <c r="D3" s="171" t="s">
        <v>61</v>
      </c>
      <c r="E3" s="171" t="s">
        <v>62</v>
      </c>
      <c r="F3" s="172" t="s">
        <v>63</v>
      </c>
      <c r="G3" s="169" t="s">
        <v>64</v>
      </c>
      <c r="H3" s="169" t="s">
        <v>65</v>
      </c>
      <c r="I3" s="173" t="s">
        <v>66</v>
      </c>
      <c r="J3" s="174"/>
      <c r="K3" s="174"/>
      <c r="IF3" s="176"/>
      <c r="IG3" s="176"/>
      <c r="IH3" s="176"/>
      <c r="II3" s="176"/>
      <c r="IJ3" s="176"/>
      <c r="IK3" s="176"/>
      <c r="IL3" s="176"/>
      <c r="IM3" s="176"/>
      <c r="IN3" s="176"/>
      <c r="IO3" s="176"/>
      <c r="IP3" s="176"/>
      <c r="IQ3" s="176"/>
      <c r="IR3" s="176"/>
      <c r="IS3" s="176"/>
      <c r="IT3" s="176"/>
      <c r="IU3" s="176"/>
      <c r="IV3" s="177"/>
    </row>
    <row r="4" spans="1:256" ht="12.75" customHeight="1">
      <c r="A4" s="228" t="s">
        <v>67</v>
      </c>
      <c r="B4" s="178" t="s">
        <v>25</v>
      </c>
      <c r="C4" s="179">
        <v>3</v>
      </c>
      <c r="D4" s="180">
        <v>2000</v>
      </c>
      <c r="E4" s="181">
        <v>-3000</v>
      </c>
      <c r="F4" s="182">
        <f>SUM(D4:E4)</f>
        <v>-1000</v>
      </c>
      <c r="G4" s="183">
        <v>30000</v>
      </c>
      <c r="H4" s="184">
        <v>2500</v>
      </c>
      <c r="I4" s="184">
        <f>SUM(F4:H4)</f>
        <v>31500</v>
      </c>
      <c r="J4" s="185"/>
      <c r="K4" s="185"/>
    </row>
    <row r="5" spans="1:256" s="188" customFormat="1">
      <c r="A5" s="228"/>
      <c r="B5" s="178" t="s">
        <v>26</v>
      </c>
      <c r="C5" s="186">
        <v>3</v>
      </c>
      <c r="D5" s="180">
        <v>9200</v>
      </c>
      <c r="E5" s="181">
        <v>-3000</v>
      </c>
      <c r="F5" s="187">
        <f>SUM(D5:E5)</f>
        <v>6200</v>
      </c>
      <c r="G5" s="184">
        <v>30000</v>
      </c>
      <c r="H5" s="184">
        <v>2500</v>
      </c>
      <c r="I5" s="184">
        <f>SUM(F5:H5)</f>
        <v>38700</v>
      </c>
      <c r="J5" s="166"/>
      <c r="K5" s="166"/>
    </row>
    <row r="6" spans="1:256" s="188" customFormat="1" ht="11.25">
      <c r="A6" s="228"/>
      <c r="B6" s="178" t="s">
        <v>68</v>
      </c>
      <c r="C6" s="186">
        <v>2</v>
      </c>
      <c r="D6" s="180">
        <v>5600</v>
      </c>
      <c r="E6" s="181">
        <v>-2000</v>
      </c>
      <c r="F6" s="187">
        <f>SUM(D6:E6)</f>
        <v>3600</v>
      </c>
      <c r="G6" s="184">
        <v>20000</v>
      </c>
      <c r="H6" s="184">
        <v>2500</v>
      </c>
      <c r="I6" s="184">
        <f>SUM(F6:H6)</f>
        <v>26100</v>
      </c>
      <c r="J6" s="189"/>
      <c r="K6" s="190"/>
    </row>
    <row r="7" spans="1:256" s="188" customFormat="1" ht="7.5" customHeight="1">
      <c r="A7" s="191"/>
      <c r="B7" s="192"/>
      <c r="C7" s="193"/>
      <c r="D7" s="193"/>
      <c r="E7" s="193"/>
      <c r="F7" s="194"/>
      <c r="G7" s="195"/>
      <c r="H7" s="195"/>
      <c r="I7" s="195"/>
      <c r="J7" s="189"/>
      <c r="K7" s="190"/>
    </row>
    <row r="8" spans="1:256" s="188" customFormat="1" ht="12.75" customHeight="1">
      <c r="A8" s="229" t="s">
        <v>69</v>
      </c>
      <c r="B8" s="178" t="s">
        <v>29</v>
      </c>
      <c r="C8" s="196">
        <v>3</v>
      </c>
      <c r="D8" s="180">
        <v>16800</v>
      </c>
      <c r="E8" s="180">
        <v>0</v>
      </c>
      <c r="F8" s="197">
        <f>SUM(D8:E8)</f>
        <v>16800</v>
      </c>
      <c r="G8" s="184">
        <v>30000</v>
      </c>
      <c r="H8" s="184">
        <v>2500</v>
      </c>
      <c r="I8" s="184">
        <f>SUM(F8:H8)</f>
        <v>49300</v>
      </c>
      <c r="J8" s="189"/>
      <c r="K8" s="190"/>
    </row>
    <row r="9" spans="1:256">
      <c r="A9" s="229"/>
      <c r="B9" s="178" t="s">
        <v>70</v>
      </c>
      <c r="C9" s="196">
        <v>3</v>
      </c>
      <c r="D9" s="180">
        <v>11200</v>
      </c>
      <c r="E9" s="180">
        <v>0</v>
      </c>
      <c r="F9" s="197">
        <f>SUM(D9:E9)</f>
        <v>11200</v>
      </c>
      <c r="G9" s="184">
        <v>30000</v>
      </c>
      <c r="H9" s="184">
        <v>2500</v>
      </c>
      <c r="I9" s="184">
        <f>SUM(F9:H9)</f>
        <v>43700</v>
      </c>
      <c r="K9" s="198"/>
    </row>
    <row r="10" spans="1:256">
      <c r="A10" s="229"/>
      <c r="B10" s="178" t="s">
        <v>26</v>
      </c>
      <c r="C10" s="196">
        <v>2</v>
      </c>
      <c r="D10" s="180">
        <v>16000</v>
      </c>
      <c r="E10" s="180">
        <v>0</v>
      </c>
      <c r="F10" s="197">
        <f>SUM(D10:E10)</f>
        <v>16000</v>
      </c>
      <c r="G10" s="184">
        <v>20000</v>
      </c>
      <c r="H10" s="184">
        <v>2500</v>
      </c>
      <c r="I10" s="184">
        <f>SUM(F10:H10)</f>
        <v>38500</v>
      </c>
      <c r="K10" s="198"/>
    </row>
    <row r="11" spans="1:256" ht="7.5" customHeight="1">
      <c r="A11" s="199"/>
      <c r="B11" s="192"/>
      <c r="C11" s="192"/>
      <c r="D11" s="192"/>
      <c r="E11" s="192"/>
      <c r="F11" s="200"/>
      <c r="G11" s="201"/>
      <c r="H11" s="202"/>
      <c r="I11" s="203"/>
      <c r="K11" s="198"/>
    </row>
    <row r="12" spans="1:256" ht="12.75" customHeight="1">
      <c r="A12" s="228" t="s">
        <v>71</v>
      </c>
      <c r="B12" s="178" t="s">
        <v>72</v>
      </c>
      <c r="C12" s="196">
        <v>3</v>
      </c>
      <c r="D12" s="180">
        <v>6800</v>
      </c>
      <c r="E12" s="204">
        <v>-3000</v>
      </c>
      <c r="F12" s="187">
        <f>SUM(D12:E12)</f>
        <v>3800</v>
      </c>
      <c r="G12" s="184">
        <v>30000</v>
      </c>
      <c r="H12" s="184">
        <v>2500</v>
      </c>
      <c r="I12" s="184">
        <f>SUM(F12:H12)</f>
        <v>36300</v>
      </c>
      <c r="K12" s="198"/>
    </row>
    <row r="13" spans="1:256">
      <c r="A13" s="228"/>
      <c r="B13" s="178" t="s">
        <v>73</v>
      </c>
      <c r="C13" s="196">
        <v>4</v>
      </c>
      <c r="D13" s="180">
        <v>14400</v>
      </c>
      <c r="E13" s="180">
        <v>0</v>
      </c>
      <c r="F13" s="197">
        <f>SUM(D13:E13)</f>
        <v>14400</v>
      </c>
      <c r="G13" s="184">
        <v>40000</v>
      </c>
      <c r="H13" s="184">
        <v>2500</v>
      </c>
      <c r="I13" s="184">
        <f>SUM(F13:H13)</f>
        <v>56900</v>
      </c>
      <c r="K13" s="198"/>
    </row>
    <row r="14" spans="1:256" ht="7.5" customHeight="1">
      <c r="A14" s="199"/>
      <c r="B14" s="192"/>
      <c r="C14" s="192"/>
      <c r="D14" s="192"/>
      <c r="E14" s="192"/>
      <c r="F14" s="200"/>
      <c r="G14" s="201"/>
      <c r="H14" s="202"/>
      <c r="I14" s="203"/>
      <c r="K14" s="198"/>
    </row>
    <row r="15" spans="1:256" ht="12.75" customHeight="1">
      <c r="A15" s="230" t="s">
        <v>74</v>
      </c>
      <c r="B15" s="178" t="s">
        <v>35</v>
      </c>
      <c r="C15" s="196">
        <v>2</v>
      </c>
      <c r="D15" s="180">
        <v>7200</v>
      </c>
      <c r="E15" s="205">
        <v>0</v>
      </c>
      <c r="F15" s="187">
        <f>SUM(D15:E15)</f>
        <v>7200</v>
      </c>
      <c r="G15" s="184">
        <v>20000</v>
      </c>
      <c r="H15" s="184">
        <v>2500</v>
      </c>
      <c r="I15" s="184">
        <f>SUM(F15:H15)</f>
        <v>29700</v>
      </c>
      <c r="K15" s="198"/>
    </row>
    <row r="16" spans="1:256">
      <c r="A16" s="230"/>
      <c r="B16" s="178" t="s">
        <v>75</v>
      </c>
      <c r="C16" s="196">
        <v>2</v>
      </c>
      <c r="D16" s="180">
        <v>11200</v>
      </c>
      <c r="E16" s="181">
        <v>-2000</v>
      </c>
      <c r="F16" s="187">
        <f>SUM(D16:E16)</f>
        <v>9200</v>
      </c>
      <c r="G16" s="184">
        <v>20000</v>
      </c>
      <c r="H16" s="184">
        <v>2500</v>
      </c>
      <c r="I16" s="184">
        <f>SUM(F16:H16)</f>
        <v>31700</v>
      </c>
      <c r="K16" s="198"/>
    </row>
    <row r="17" spans="1:11" ht="7.5" customHeight="1">
      <c r="A17" s="199"/>
      <c r="B17" s="192"/>
      <c r="C17" s="192"/>
      <c r="D17" s="192"/>
      <c r="E17" s="192"/>
      <c r="F17" s="200"/>
      <c r="G17" s="201"/>
      <c r="H17" s="202"/>
      <c r="I17" s="203"/>
      <c r="K17" s="198"/>
    </row>
    <row r="18" spans="1:11" ht="12.75" customHeight="1">
      <c r="A18" s="230" t="s">
        <v>76</v>
      </c>
      <c r="B18" s="178" t="s">
        <v>38</v>
      </c>
      <c r="C18" s="206">
        <v>3</v>
      </c>
      <c r="D18" s="180">
        <v>7600</v>
      </c>
      <c r="E18" s="204">
        <v>0</v>
      </c>
      <c r="F18" s="207">
        <f t="shared" ref="F18:F24" si="0">SUM(D18:E18)</f>
        <v>7600</v>
      </c>
      <c r="G18" s="184">
        <v>30000</v>
      </c>
      <c r="H18" s="184">
        <v>2500</v>
      </c>
      <c r="I18" s="184">
        <f t="shared" ref="I18:I24" si="1">SUM(F18:H18)</f>
        <v>40100</v>
      </c>
      <c r="K18" s="198"/>
    </row>
    <row r="19" spans="1:11">
      <c r="A19" s="230"/>
      <c r="B19" s="178" t="s">
        <v>77</v>
      </c>
      <c r="C19" s="179">
        <v>1</v>
      </c>
      <c r="D19" s="180">
        <v>8800</v>
      </c>
      <c r="E19" s="208">
        <v>0</v>
      </c>
      <c r="F19" s="207">
        <f t="shared" si="0"/>
        <v>8800</v>
      </c>
      <c r="G19" s="184">
        <v>10000</v>
      </c>
      <c r="H19" s="184">
        <v>2500</v>
      </c>
      <c r="I19" s="184">
        <f t="shared" si="1"/>
        <v>21300</v>
      </c>
      <c r="K19" s="198"/>
    </row>
    <row r="20" spans="1:11">
      <c r="A20" s="230"/>
      <c r="B20" s="178" t="s">
        <v>78</v>
      </c>
      <c r="C20" s="196">
        <v>2</v>
      </c>
      <c r="D20" s="180">
        <v>6000</v>
      </c>
      <c r="E20" s="209">
        <v>-2000</v>
      </c>
      <c r="F20" s="207">
        <f t="shared" si="0"/>
        <v>4000</v>
      </c>
      <c r="G20" s="184">
        <v>20000</v>
      </c>
      <c r="H20" s="184">
        <v>2500</v>
      </c>
      <c r="I20" s="184">
        <f t="shared" si="1"/>
        <v>26500</v>
      </c>
      <c r="K20" s="198"/>
    </row>
    <row r="21" spans="1:11">
      <c r="A21" s="230"/>
      <c r="B21" s="178" t="s">
        <v>41</v>
      </c>
      <c r="C21" s="196">
        <v>2</v>
      </c>
      <c r="D21" s="180">
        <v>4000</v>
      </c>
      <c r="E21" s="209">
        <v>-2000</v>
      </c>
      <c r="F21" s="207">
        <f t="shared" si="0"/>
        <v>2000</v>
      </c>
      <c r="G21" s="210">
        <v>0</v>
      </c>
      <c r="H21" s="184">
        <v>2500</v>
      </c>
      <c r="I21" s="184">
        <f t="shared" si="1"/>
        <v>4500</v>
      </c>
      <c r="K21" s="198"/>
    </row>
    <row r="22" spans="1:11">
      <c r="A22" s="230"/>
      <c r="B22" s="178" t="s">
        <v>79</v>
      </c>
      <c r="C22" s="196">
        <v>2</v>
      </c>
      <c r="D22" s="180">
        <v>6000</v>
      </c>
      <c r="E22" s="208">
        <v>0</v>
      </c>
      <c r="F22" s="211">
        <f t="shared" si="0"/>
        <v>6000</v>
      </c>
      <c r="G22" s="184">
        <v>20000</v>
      </c>
      <c r="H22" s="184">
        <v>2500</v>
      </c>
      <c r="I22" s="184">
        <f t="shared" si="1"/>
        <v>28500</v>
      </c>
      <c r="K22" s="198"/>
    </row>
    <row r="23" spans="1:11">
      <c r="A23" s="230"/>
      <c r="B23" s="178" t="s">
        <v>80</v>
      </c>
      <c r="C23" s="196">
        <v>2</v>
      </c>
      <c r="D23" s="180">
        <v>8400</v>
      </c>
      <c r="E23" s="208">
        <v>0</v>
      </c>
      <c r="F23" s="211">
        <f t="shared" si="0"/>
        <v>8400</v>
      </c>
      <c r="G23" s="184">
        <v>20000</v>
      </c>
      <c r="H23" s="184">
        <v>2500</v>
      </c>
      <c r="I23" s="184">
        <f t="shared" si="1"/>
        <v>30900</v>
      </c>
      <c r="K23" s="198"/>
    </row>
    <row r="24" spans="1:11">
      <c r="A24" s="230"/>
      <c r="B24" s="178" t="s">
        <v>81</v>
      </c>
      <c r="C24" s="196">
        <v>3</v>
      </c>
      <c r="D24" s="180">
        <v>8000</v>
      </c>
      <c r="E24" s="204">
        <v>0</v>
      </c>
      <c r="F24" s="207">
        <f t="shared" si="0"/>
        <v>8000</v>
      </c>
      <c r="G24" s="184">
        <v>30000</v>
      </c>
      <c r="H24" s="184">
        <v>2500</v>
      </c>
      <c r="I24" s="184">
        <f t="shared" si="1"/>
        <v>40500</v>
      </c>
      <c r="K24" s="198"/>
    </row>
    <row r="25" spans="1:11" ht="7.5" customHeight="1">
      <c r="A25" s="199"/>
      <c r="B25" s="192"/>
      <c r="C25" s="192"/>
      <c r="D25" s="192"/>
      <c r="E25" s="192"/>
      <c r="F25" s="200"/>
      <c r="G25" s="201"/>
      <c r="H25" s="202"/>
      <c r="I25" s="203"/>
      <c r="K25" s="198"/>
    </row>
    <row r="26" spans="1:11" ht="12.75" customHeight="1">
      <c r="A26" s="230" t="s">
        <v>82</v>
      </c>
      <c r="B26" s="178" t="s">
        <v>83</v>
      </c>
      <c r="C26" s="196">
        <v>3</v>
      </c>
      <c r="D26" s="180">
        <v>21600</v>
      </c>
      <c r="E26" s="205">
        <v>0</v>
      </c>
      <c r="F26" s="187">
        <f>SUM(D26:E26)</f>
        <v>21600</v>
      </c>
      <c r="G26" s="184">
        <v>30000</v>
      </c>
      <c r="H26" s="184">
        <v>2500</v>
      </c>
      <c r="I26" s="184">
        <f>SUM(F26:H26)</f>
        <v>54100</v>
      </c>
      <c r="K26" s="198"/>
    </row>
    <row r="27" spans="1:11">
      <c r="A27" s="230"/>
      <c r="B27" s="178" t="s">
        <v>48</v>
      </c>
      <c r="C27" s="196">
        <v>3</v>
      </c>
      <c r="D27" s="180">
        <v>6000</v>
      </c>
      <c r="E27" s="205">
        <v>0</v>
      </c>
      <c r="F27" s="187">
        <f>SUM(D27:E27)</f>
        <v>6000</v>
      </c>
      <c r="G27" s="184">
        <v>30000</v>
      </c>
      <c r="H27" s="184">
        <v>2500</v>
      </c>
      <c r="I27" s="184">
        <f>SUM(F27:H27)</f>
        <v>38500</v>
      </c>
      <c r="K27" s="198"/>
    </row>
    <row r="28" spans="1:11">
      <c r="A28" s="230"/>
      <c r="B28" s="178" t="s">
        <v>49</v>
      </c>
      <c r="C28" s="196">
        <v>2</v>
      </c>
      <c r="D28" s="180">
        <v>9600</v>
      </c>
      <c r="E28" s="205">
        <v>0</v>
      </c>
      <c r="F28" s="187">
        <f>SUM(D28:E28)</f>
        <v>9600</v>
      </c>
      <c r="G28" s="184">
        <v>20000</v>
      </c>
      <c r="H28" s="184">
        <v>2500</v>
      </c>
      <c r="I28" s="184">
        <f>SUM(F28:H28)</f>
        <v>32100</v>
      </c>
      <c r="K28" s="198"/>
    </row>
    <row r="29" spans="1:11" ht="7.5" customHeight="1">
      <c r="A29" s="199"/>
      <c r="B29" s="192"/>
      <c r="C29" s="192"/>
      <c r="D29" s="192"/>
      <c r="E29" s="192"/>
      <c r="F29" s="200"/>
      <c r="G29" s="201"/>
      <c r="H29" s="202"/>
      <c r="I29" s="203"/>
      <c r="K29" s="198"/>
    </row>
    <row r="30" spans="1:11" ht="12.75" customHeight="1">
      <c r="A30" s="230" t="s">
        <v>50</v>
      </c>
      <c r="B30" s="178" t="s">
        <v>51</v>
      </c>
      <c r="C30" s="179">
        <v>3</v>
      </c>
      <c r="D30" s="180">
        <v>3600</v>
      </c>
      <c r="E30" s="180">
        <v>0</v>
      </c>
      <c r="F30" s="197">
        <f>SUM(D30:E30)</f>
        <v>3600</v>
      </c>
      <c r="G30" s="184">
        <v>30000</v>
      </c>
      <c r="H30" s="184">
        <v>2500</v>
      </c>
      <c r="I30" s="184">
        <f>SUM(F30:H30)</f>
        <v>36100</v>
      </c>
      <c r="K30" s="198"/>
    </row>
    <row r="31" spans="1:11">
      <c r="A31" s="230"/>
      <c r="B31" s="178" t="s">
        <v>30</v>
      </c>
      <c r="C31" s="196">
        <v>3</v>
      </c>
      <c r="D31" s="180">
        <v>6400</v>
      </c>
      <c r="E31" s="181">
        <v>-3000</v>
      </c>
      <c r="F31" s="187">
        <f>SUM(D31:E31)</f>
        <v>3400</v>
      </c>
      <c r="G31" s="184">
        <v>30000</v>
      </c>
      <c r="H31" s="184">
        <v>2500</v>
      </c>
      <c r="I31" s="184">
        <f>SUM(F31:H31)</f>
        <v>35900</v>
      </c>
      <c r="K31" s="198"/>
    </row>
    <row r="32" spans="1:11">
      <c r="A32" s="230"/>
      <c r="B32" s="178" t="s">
        <v>84</v>
      </c>
      <c r="C32" s="196">
        <v>3</v>
      </c>
      <c r="D32" s="180">
        <v>6000</v>
      </c>
      <c r="E32" s="205">
        <v>0</v>
      </c>
      <c r="F32" s="187">
        <f>SUM(D32:E32)</f>
        <v>6000</v>
      </c>
      <c r="G32" s="184">
        <v>30000</v>
      </c>
      <c r="H32" s="184">
        <v>2500</v>
      </c>
      <c r="I32" s="184">
        <f>SUM(F32:H32)</f>
        <v>38500</v>
      </c>
      <c r="K32" s="198"/>
    </row>
    <row r="33" spans="1:256" ht="7.5" customHeight="1">
      <c r="A33" s="199"/>
      <c r="B33" s="192"/>
      <c r="C33" s="192"/>
      <c r="D33" s="192"/>
      <c r="E33" s="192"/>
      <c r="F33" s="200"/>
      <c r="G33" s="201"/>
      <c r="H33" s="202"/>
      <c r="I33" s="203"/>
      <c r="K33" s="198"/>
    </row>
    <row r="34" spans="1:256" ht="12.75" customHeight="1">
      <c r="A34" s="230" t="s">
        <v>85</v>
      </c>
      <c r="B34" s="178" t="s">
        <v>54</v>
      </c>
      <c r="C34" s="196">
        <v>3</v>
      </c>
      <c r="D34" s="180">
        <v>9200</v>
      </c>
      <c r="E34" s="180">
        <v>0</v>
      </c>
      <c r="F34" s="197">
        <f>SUM(D34:E34)</f>
        <v>9200</v>
      </c>
      <c r="G34" s="184">
        <v>30000</v>
      </c>
      <c r="H34" s="184">
        <v>2500</v>
      </c>
      <c r="I34" s="184">
        <f>SUM(F34:H34)</f>
        <v>41700</v>
      </c>
      <c r="K34" s="198"/>
    </row>
    <row r="35" spans="1:256">
      <c r="A35" s="230"/>
      <c r="B35" s="178" t="s">
        <v>86</v>
      </c>
      <c r="C35" s="196">
        <v>6</v>
      </c>
      <c r="D35" s="180">
        <v>19200</v>
      </c>
      <c r="E35" s="181">
        <v>-6000</v>
      </c>
      <c r="F35" s="187">
        <f>SUM(D35:E35)</f>
        <v>13200</v>
      </c>
      <c r="G35" s="184">
        <v>60000</v>
      </c>
      <c r="H35" s="184">
        <v>2500</v>
      </c>
      <c r="I35" s="184">
        <f>SUM(F35:H35)</f>
        <v>75700</v>
      </c>
      <c r="K35" s="198"/>
    </row>
    <row r="36" spans="1:256">
      <c r="A36" s="230"/>
      <c r="B36" s="178" t="s">
        <v>30</v>
      </c>
      <c r="C36" s="196">
        <v>3</v>
      </c>
      <c r="D36" s="180">
        <v>10400</v>
      </c>
      <c r="E36" s="181">
        <v>-3000</v>
      </c>
      <c r="F36" s="187">
        <f>SUM(D36:E36)</f>
        <v>7400</v>
      </c>
      <c r="G36" s="184">
        <v>30000</v>
      </c>
      <c r="H36" s="184">
        <v>2500</v>
      </c>
      <c r="I36" s="184">
        <f>SUM(F36:H36)</f>
        <v>39900</v>
      </c>
      <c r="K36" s="198"/>
    </row>
    <row r="37" spans="1:256">
      <c r="A37" s="230"/>
      <c r="B37" s="178" t="s">
        <v>56</v>
      </c>
      <c r="C37" s="196">
        <v>2</v>
      </c>
      <c r="D37" s="180">
        <v>6400</v>
      </c>
      <c r="E37" s="181">
        <v>-2000</v>
      </c>
      <c r="F37" s="187">
        <f>SUM(D37:E37)</f>
        <v>4400</v>
      </c>
      <c r="G37" s="184">
        <v>20000</v>
      </c>
      <c r="H37" s="184">
        <v>2500</v>
      </c>
      <c r="I37" s="184">
        <f>SUM(F37:H37)</f>
        <v>26900</v>
      </c>
      <c r="K37" s="198"/>
    </row>
    <row r="38" spans="1:256" s="217" customFormat="1" ht="16.7" customHeight="1">
      <c r="A38" s="212"/>
      <c r="B38" s="213">
        <v>27</v>
      </c>
      <c r="C38" s="213">
        <f t="shared" ref="C38:I38" si="2">SUM(C4:C37)</f>
        <v>73</v>
      </c>
      <c r="D38" s="171">
        <f t="shared" si="2"/>
        <v>247600</v>
      </c>
      <c r="E38" s="171">
        <f t="shared" si="2"/>
        <v>-31000</v>
      </c>
      <c r="F38" s="171">
        <f t="shared" si="2"/>
        <v>216600</v>
      </c>
      <c r="G38" s="171">
        <f t="shared" si="2"/>
        <v>710000</v>
      </c>
      <c r="H38" s="173">
        <f t="shared" si="2"/>
        <v>67500</v>
      </c>
      <c r="I38" s="214">
        <f t="shared" si="2"/>
        <v>994100</v>
      </c>
      <c r="J38" s="215"/>
      <c r="K38" s="215"/>
      <c r="L38" s="216"/>
      <c r="IF38" s="216"/>
      <c r="IG38" s="216"/>
      <c r="IH38" s="216"/>
      <c r="II38" s="216"/>
      <c r="IJ38" s="216"/>
      <c r="IK38" s="216"/>
      <c r="IL38" s="216"/>
      <c r="IM38" s="216"/>
      <c r="IN38" s="216"/>
      <c r="IO38" s="216"/>
      <c r="IP38" s="216"/>
      <c r="IQ38" s="216"/>
      <c r="IR38" s="216"/>
      <c r="IS38" s="216"/>
      <c r="IT38" s="216"/>
      <c r="IU38" s="216"/>
      <c r="IV38" s="216"/>
    </row>
    <row r="39" spans="1:256">
      <c r="A39" s="166"/>
      <c r="B39" s="218"/>
      <c r="C39" s="218"/>
      <c r="D39" s="219"/>
      <c r="E39" s="219"/>
      <c r="F39" s="219"/>
      <c r="G39" s="219"/>
      <c r="H39" s="198"/>
      <c r="I39" s="198"/>
      <c r="J39" s="198"/>
      <c r="K39" s="198"/>
      <c r="L39" s="166"/>
    </row>
  </sheetData>
  <sheetProtection selectLockedCells="1" selectUnlockedCells="1"/>
  <mergeCells count="9">
    <mergeCell ref="A26:A28"/>
    <mergeCell ref="A30:A32"/>
    <mergeCell ref="A34:A37"/>
    <mergeCell ref="A1:I1"/>
    <mergeCell ref="A4:A6"/>
    <mergeCell ref="A8:A10"/>
    <mergeCell ref="A12:A13"/>
    <mergeCell ref="A15:A16"/>
    <mergeCell ref="A18:A24"/>
  </mergeCells>
  <pageMargins left="0.1701388888888889" right="0.21736111111111112" top="0.98402777777777772" bottom="0.98402777777777772" header="0.5" footer="0.5"/>
  <pageSetup paperSize="9" scale="90" firstPageNumber="0" orientation="landscape" horizontalDpi="300" verticalDpi="300" r:id="rId1"/>
  <headerFooter alignWithMargins="0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riepilogo indicatori</vt:lpstr>
      <vt:lpstr>totale contributi</vt:lpstr>
      <vt:lpstr>'totale contributi'!Area_stampa</vt:lpstr>
      <vt:lpstr>Excel_BuiltIn_Print_Area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 moretto</cp:lastModifiedBy>
  <dcterms:created xsi:type="dcterms:W3CDTF">2013-11-15T12:01:20Z</dcterms:created>
  <dcterms:modified xsi:type="dcterms:W3CDTF">2013-11-15T12:01:33Z</dcterms:modified>
</cp:coreProperties>
</file>