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00" tabRatio="773" activeTab="0"/>
  </bookViews>
  <sheets>
    <sheet name="1_Borgo" sheetId="1" r:id="rId1"/>
    <sheet name="2_Navile" sheetId="2" state="hidden" r:id="rId2"/>
    <sheet name="3_Navile" sheetId="3" state="hidden" r:id="rId3"/>
    <sheet name="4_Navile" sheetId="4" state="hidden" r:id="rId4"/>
    <sheet name="Navile (tot)" sheetId="5" r:id="rId5"/>
    <sheet name="5_Porto" sheetId="6" r:id="rId6"/>
    <sheet name="6_Reno" sheetId="7" r:id="rId7"/>
    <sheet name="7_S.Donato" sheetId="8" r:id="rId8"/>
    <sheet name="8_S.Stefano" sheetId="9" r:id="rId9"/>
    <sheet name="9_S.Vitale" sheetId="10" r:id="rId10"/>
    <sheet name="10_Saragozza" sheetId="11" r:id="rId11"/>
    <sheet name="11_Savena" sheetId="12" r:id="rId12"/>
  </sheets>
  <definedNames/>
  <calcPr fullCalcOnLoad="1"/>
</workbook>
</file>

<file path=xl/sharedStrings.xml><?xml version="1.0" encoding="utf-8"?>
<sst xmlns="http://schemas.openxmlformats.org/spreadsheetml/2006/main" count="962" uniqueCount="192">
  <si>
    <t>SANTO STEFANO</t>
  </si>
  <si>
    <t>IMIYAWAGE DON NISHAN/NANDANA PUSHPAKUMARA</t>
  </si>
  <si>
    <t>Colombo</t>
  </si>
  <si>
    <t>CL*</t>
  </si>
  <si>
    <t>M</t>
  </si>
  <si>
    <t>VIA CASTIGLIONE, 152</t>
  </si>
  <si>
    <t>LAME</t>
  </si>
  <si>
    <t>SORIANO/MANUEL D.</t>
  </si>
  <si>
    <t>Talugtug</t>
  </si>
  <si>
    <t>RP*</t>
  </si>
  <si>
    <t>VIA FRANCESCO ZANARDI, 75</t>
  </si>
  <si>
    <t>BOLOGNINA</t>
  </si>
  <si>
    <t>ABID/HASSAN</t>
  </si>
  <si>
    <t>Casablanca</t>
  </si>
  <si>
    <t>MA*</t>
  </si>
  <si>
    <t>VIA FRANCESCO BARBIERI, 99</t>
  </si>
  <si>
    <t>BORGO PANIGALE</t>
  </si>
  <si>
    <t>BHUIYAN/ZAHIR UDDIN</t>
  </si>
  <si>
    <t>Feni</t>
  </si>
  <si>
    <t>BD*</t>
  </si>
  <si>
    <t>VIA PIERO JAHIER, 2</t>
  </si>
  <si>
    <t>ILYAS/MUHAMMAD</t>
  </si>
  <si>
    <t>Gujrat</t>
  </si>
  <si>
    <t>PAK</t>
  </si>
  <si>
    <t>VIA EMILIA PONENTE, 449</t>
  </si>
  <si>
    <t>COSTA/HENRY DAVID</t>
  </si>
  <si>
    <t>Dhaka</t>
  </si>
  <si>
    <t>VIA NORMANDIA, 19</t>
  </si>
  <si>
    <t>SAN VITALE</t>
  </si>
  <si>
    <t>RAFIQUL/ISLAM</t>
  </si>
  <si>
    <t>Shariatpur</t>
  </si>
  <si>
    <t>VIA ANTONIO BONDI, 29</t>
  </si>
  <si>
    <t>BENOMAR/NADIA</t>
  </si>
  <si>
    <t>Sale</t>
  </si>
  <si>
    <t>F</t>
  </si>
  <si>
    <t>VIA DI CORTICELLA, 47</t>
  </si>
  <si>
    <t>HETTIARACHCHI/DON JUSTUS PREETHI KAMAL DHAMMIKA</t>
  </si>
  <si>
    <t>VIA VITTORIO ALFIERI, 21</t>
  </si>
  <si>
    <t>HOQUE/MOHAMMED ROBI UL</t>
  </si>
  <si>
    <t>Bogra</t>
  </si>
  <si>
    <t>VIA DIONISIO CALVART, 12</t>
  </si>
  <si>
    <t>HOSSAIN/ANAWOR</t>
  </si>
  <si>
    <t>Comilla</t>
  </si>
  <si>
    <t>VIA SOLFERINO, 28</t>
  </si>
  <si>
    <t>HOWLADER/ISLAM</t>
  </si>
  <si>
    <t>VIA DEL GRETO, 4/03</t>
  </si>
  <si>
    <t>SAN DONATO</t>
  </si>
  <si>
    <t>CHOWDURY/ROMANA BEGUM</t>
  </si>
  <si>
    <t>VIA ROMOLO AMASEO, 13</t>
  </si>
  <si>
    <t>SIKDER/NEYAMAT</t>
  </si>
  <si>
    <t>VIA PIANA, 57</t>
  </si>
  <si>
    <t>NYAMBIOH TCHONGOM/CLAUDE BERNARD</t>
  </si>
  <si>
    <t>Dschang</t>
  </si>
  <si>
    <t>CM*</t>
  </si>
  <si>
    <t>VIA MONDO, 22</t>
  </si>
  <si>
    <t>Tunisi</t>
  </si>
  <si>
    <t>TN*</t>
  </si>
  <si>
    <t>MYHYRDARI/XHEMAL</t>
  </si>
  <si>
    <t>Tirana</t>
  </si>
  <si>
    <t>AL*</t>
  </si>
  <si>
    <t>PIAZZETTA CARLO MUSI, 16</t>
  </si>
  <si>
    <t>NDIAYE/ABDOULAYE</t>
  </si>
  <si>
    <t>Koki</t>
  </si>
  <si>
    <t>SN*</t>
  </si>
  <si>
    <t>VICOLO BORCHETTA, 8</t>
  </si>
  <si>
    <t>HOSSAIN/MAMUN</t>
  </si>
  <si>
    <t>VIA MARIO MUSOLESI, 14/02</t>
  </si>
  <si>
    <t>ABDUL/KARIM</t>
  </si>
  <si>
    <t>Noakhali</t>
  </si>
  <si>
    <t>VIA ANTONIO BONDI, 22</t>
  </si>
  <si>
    <t>RENO</t>
  </si>
  <si>
    <t>HASA/AFRIM</t>
  </si>
  <si>
    <t>Burrel</t>
  </si>
  <si>
    <t>VIA LEONARDO DA VINCI, 45</t>
  </si>
  <si>
    <t>HOSSAIN/MD DELOWER</t>
  </si>
  <si>
    <t>VIA DEMETRIO MARTINELLI, 7</t>
  </si>
  <si>
    <t>DAROUACH/M'HAMED</t>
  </si>
  <si>
    <t>Khouribga</t>
  </si>
  <si>
    <t>VIA LEONARDO DA VINCI, 6</t>
  </si>
  <si>
    <t>RHOUMA/LOTFI</t>
  </si>
  <si>
    <t>VIA PIETRO PELOTTI, 1</t>
  </si>
  <si>
    <t>ISLAM/JAHIRUL</t>
  </si>
  <si>
    <t>VIA DECUMANA, 3</t>
  </si>
  <si>
    <t>MOHAMMAD/AL AMIN</t>
  </si>
  <si>
    <t>VIA ALBERTO BERGAMINI, 6</t>
  </si>
  <si>
    <t>KESETE/ABRAHALEY</t>
  </si>
  <si>
    <t>Eritrea</t>
  </si>
  <si>
    <t>EAS</t>
  </si>
  <si>
    <t>VIA UMBERTO TERRACINI, 16</t>
  </si>
  <si>
    <t>MAHMOOD/TARIQ</t>
  </si>
  <si>
    <t>VIA ARISTOTILE FIORAVANTI, 59</t>
  </si>
  <si>
    <t>SEDOVA/LIOUDMILA</t>
  </si>
  <si>
    <t>Lipetsk</t>
  </si>
  <si>
    <t>SU*</t>
  </si>
  <si>
    <t>VIA FERRARESE, 119/06</t>
  </si>
  <si>
    <t>HOSSAIN/MD ZAKIR</t>
  </si>
  <si>
    <t>VIA FRANCESCO PRIMATICCIO, 34</t>
  </si>
  <si>
    <t>ANTONIO COMETTI/MILLION</t>
  </si>
  <si>
    <t>Asmara</t>
  </si>
  <si>
    <t>ETH</t>
  </si>
  <si>
    <t>VIA ALFREDO CALZOLARI, 14</t>
  </si>
  <si>
    <t>CORTICELLA</t>
  </si>
  <si>
    <t>DACPANO DINOC/JACK</t>
  </si>
  <si>
    <t>La Trinidad</t>
  </si>
  <si>
    <t>VIA DELLE FONTI, 11</t>
  </si>
  <si>
    <t>SAVENA</t>
  </si>
  <si>
    <t>AKAND/SALIM</t>
  </si>
  <si>
    <t>VIA ARNO, 32</t>
  </si>
  <si>
    <t>ATIQULLAH/MOHAMMED</t>
  </si>
  <si>
    <t>VIA CALANCO, 4/02</t>
  </si>
  <si>
    <t>BELEN/REMELITO</t>
  </si>
  <si>
    <t>San Pablo City</t>
  </si>
  <si>
    <t>VIALE FELSINA, 17</t>
  </si>
  <si>
    <t>ABBASI/SHARIF MOHAMMED</t>
  </si>
  <si>
    <t>Brahman Baria</t>
  </si>
  <si>
    <t>VIA FOSSOLO, 58</t>
  </si>
  <si>
    <t>DE JESUS/CLEOTILDE</t>
  </si>
  <si>
    <t>Malolos</t>
  </si>
  <si>
    <t>VIA PO, 11</t>
  </si>
  <si>
    <t>RANASINGHE ARACHCHIGE/SUNILA JAYANTHI</t>
  </si>
  <si>
    <t>VIA CRACOVIA, 7</t>
  </si>
  <si>
    <t>PORTO</t>
  </si>
  <si>
    <t>ASIF/RAZA</t>
  </si>
  <si>
    <t>Lahore</t>
  </si>
  <si>
    <t>VIA S.MARIA MAGGIORE, 6</t>
  </si>
  <si>
    <t>HOSSAIN/IQBAL</t>
  </si>
  <si>
    <t>Chittagong</t>
  </si>
  <si>
    <t>VIA EMILIA PONENTE, 18</t>
  </si>
  <si>
    <t>GUEYE/MALICK KAIRE</t>
  </si>
  <si>
    <t>Thies</t>
  </si>
  <si>
    <t>VIA DELLA SECCHIA, 6</t>
  </si>
  <si>
    <t>DISANAYAKA/SHAKILA SUDESHI</t>
  </si>
  <si>
    <t>Chilaw</t>
  </si>
  <si>
    <t>VIA CAMILLO CASARINI, 18</t>
  </si>
  <si>
    <t>HUQUE/ANAMUL</t>
  </si>
  <si>
    <t>VIA GUGLIELMO MARCONI, 63/04</t>
  </si>
  <si>
    <t>SARAGOZZA</t>
  </si>
  <si>
    <t>KEITA/WALY</t>
  </si>
  <si>
    <t>Louga</t>
  </si>
  <si>
    <t>VIA SARAGOZZA, 71</t>
  </si>
  <si>
    <t>ROSERO BENAVIDES/YUDY ALEXANDRA</t>
  </si>
  <si>
    <t>Pasto</t>
  </si>
  <si>
    <t>CO*</t>
  </si>
  <si>
    <t>VIA DELL'ISONZO, 10</t>
  </si>
  <si>
    <t>ISLA/NORBERTO</t>
  </si>
  <si>
    <t>Lemery</t>
  </si>
  <si>
    <t>VIA LETIZIA, 2</t>
  </si>
  <si>
    <t>PAUN/ANA</t>
  </si>
  <si>
    <t>Saharna</t>
  </si>
  <si>
    <t>VIA DEI MIRTILLI, 4</t>
  </si>
  <si>
    <t>TAIFOUR MOHAMED/MOHAMED OSMAN</t>
  </si>
  <si>
    <t>Atbara</t>
  </si>
  <si>
    <t>SUD</t>
  </si>
  <si>
    <t>VIA AURELIANO PERTILE, 7</t>
  </si>
  <si>
    <t>BACI/EVGJENI</t>
  </si>
  <si>
    <t>Vlore</t>
  </si>
  <si>
    <t>VIA LEANDRO ALBERTI, 52</t>
  </si>
  <si>
    <t>BASLAM/FOUZIA</t>
  </si>
  <si>
    <t>VIA GIUSEPPE DAGNINI, 29</t>
  </si>
  <si>
    <t>NDIAYE/NGONE</t>
  </si>
  <si>
    <t>Kaolak</t>
  </si>
  <si>
    <t>VIA CORIOLANO VIGHI, 2</t>
  </si>
  <si>
    <t>SARDAR/SULTAN</t>
  </si>
  <si>
    <t>VIA GENUZIO BENTINI, 22</t>
  </si>
  <si>
    <t>Sez.</t>
  </si>
  <si>
    <t>Quartiere</t>
  </si>
  <si>
    <t>Cognome/Nome</t>
  </si>
  <si>
    <t>Data nascita</t>
  </si>
  <si>
    <t>luogo nascita</t>
  </si>
  <si>
    <t>stato</t>
  </si>
  <si>
    <t>sesso</t>
  </si>
  <si>
    <t>indirizzo</t>
  </si>
  <si>
    <t>cap</t>
  </si>
  <si>
    <t>Progr.</t>
  </si>
  <si>
    <t>Sorteggio</t>
  </si>
  <si>
    <t>NAVILE</t>
  </si>
  <si>
    <t>2-3-4</t>
  </si>
  <si>
    <t>2</t>
  </si>
  <si>
    <t>3</t>
  </si>
  <si>
    <t>4</t>
  </si>
  <si>
    <t>Maschi</t>
  </si>
  <si>
    <t>Femmine</t>
  </si>
  <si>
    <t>SCRUTINIO :</t>
  </si>
  <si>
    <t>Voti validi</t>
  </si>
  <si>
    <t>Bianche</t>
  </si>
  <si>
    <t>Nulle</t>
  </si>
  <si>
    <t>Contestati</t>
  </si>
  <si>
    <t>VOTI VALIDI</t>
  </si>
  <si>
    <t>Totale schede</t>
  </si>
  <si>
    <t>Totale votanti</t>
  </si>
  <si>
    <t>VOTANTI</t>
  </si>
  <si>
    <t>Candidati eletti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</si>
</sst>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3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4" fontId="0" fillId="0" borderId="0" xfId="0" applyNumberFormat="1" applyAlignment="1" quotePrefix="1">
      <alignment horizontal="center"/>
    </xf>
    <xf numFmtId="0" fontId="2" fillId="2" borderId="1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3" xfId="0" applyBorder="1" applyAlignment="1">
      <alignment/>
    </xf>
    <xf numFmtId="0" fontId="2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2" fillId="0" borderId="9" xfId="0" applyFont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0" fillId="2" borderId="0" xfId="0" applyFill="1" applyAlignment="1">
      <alignment/>
    </xf>
    <xf numFmtId="0" fontId="0" fillId="0" borderId="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="125" zoomScaleNormal="125" workbookViewId="0" topLeftCell="A1">
      <selection activeCell="A8" sqref="A8"/>
    </sheetView>
  </sheetViews>
  <sheetFormatPr defaultColWidth="9.140625" defaultRowHeight="12.75"/>
  <cols>
    <col min="1" max="1" width="9.00390625" style="0" bestFit="1" customWidth="1"/>
    <col min="2" max="2" width="19.8515625" style="0" customWidth="1"/>
    <col min="3" max="3" width="24.7109375" style="0" customWidth="1"/>
    <col min="4" max="4" width="21.140625" style="0" bestFit="1" customWidth="1"/>
    <col min="5" max="5" width="12.140625" style="0" bestFit="1" customWidth="1"/>
    <col min="6" max="6" width="11.421875" style="0" hidden="1" customWidth="1"/>
    <col min="7" max="7" width="12.00390625" style="0" hidden="1" customWidth="1"/>
    <col min="8" max="8" width="5.140625" style="0" hidden="1" customWidth="1"/>
    <col min="9" max="9" width="6.00390625" style="0" hidden="1" customWidth="1"/>
    <col min="10" max="10" width="24.140625" style="0" hidden="1" customWidth="1"/>
    <col min="11" max="11" width="6.00390625" style="0" hidden="1" customWidth="1"/>
    <col min="12" max="12" width="7.00390625" style="3" hidden="1" customWidth="1"/>
  </cols>
  <sheetData>
    <row r="1" spans="1:12" ht="12.75">
      <c r="A1" t="s">
        <v>174</v>
      </c>
      <c r="B1" t="s">
        <v>164</v>
      </c>
      <c r="C1" t="s">
        <v>165</v>
      </c>
      <c r="D1" t="s">
        <v>166</v>
      </c>
      <c r="E1" s="6" t="s">
        <v>187</v>
      </c>
      <c r="F1" t="s">
        <v>167</v>
      </c>
      <c r="G1" t="s">
        <v>168</v>
      </c>
      <c r="H1" t="s">
        <v>169</v>
      </c>
      <c r="I1" t="s">
        <v>170</v>
      </c>
      <c r="J1" t="s">
        <v>171</v>
      </c>
      <c r="K1" t="s">
        <v>172</v>
      </c>
      <c r="L1" s="3" t="s">
        <v>173</v>
      </c>
    </row>
    <row r="2" spans="1:12" ht="12.75">
      <c r="A2">
        <v>1</v>
      </c>
      <c r="B2" s="1">
        <v>1</v>
      </c>
      <c r="C2" t="s">
        <v>16</v>
      </c>
      <c r="D2" t="s">
        <v>17</v>
      </c>
      <c r="E2" s="18">
        <v>32</v>
      </c>
      <c r="F2" s="2">
        <v>26238</v>
      </c>
      <c r="G2" t="s">
        <v>18</v>
      </c>
      <c r="H2" t="s">
        <v>19</v>
      </c>
      <c r="I2" t="s">
        <v>4</v>
      </c>
      <c r="J2" t="s">
        <v>20</v>
      </c>
      <c r="K2">
        <v>40132</v>
      </c>
      <c r="L2" s="3">
        <v>1</v>
      </c>
    </row>
    <row r="3" spans="1:12" ht="12.75">
      <c r="A3">
        <v>2</v>
      </c>
      <c r="B3" s="1">
        <v>1</v>
      </c>
      <c r="C3" t="s">
        <v>16</v>
      </c>
      <c r="D3" t="s">
        <v>44</v>
      </c>
      <c r="E3" s="18">
        <v>21</v>
      </c>
      <c r="F3" s="2">
        <v>26002</v>
      </c>
      <c r="G3" t="s">
        <v>30</v>
      </c>
      <c r="H3" t="s">
        <v>19</v>
      </c>
      <c r="I3" t="s">
        <v>4</v>
      </c>
      <c r="J3" t="s">
        <v>45</v>
      </c>
      <c r="K3">
        <v>40132</v>
      </c>
      <c r="L3">
        <v>4</v>
      </c>
    </row>
    <row r="4" spans="1:12" ht="12.75">
      <c r="A4">
        <v>3</v>
      </c>
      <c r="B4" s="1">
        <v>1</v>
      </c>
      <c r="C4" t="s">
        <v>16</v>
      </c>
      <c r="D4" t="s">
        <v>25</v>
      </c>
      <c r="E4" s="18">
        <v>166</v>
      </c>
      <c r="F4" s="2">
        <v>21664</v>
      </c>
      <c r="G4" t="s">
        <v>26</v>
      </c>
      <c r="H4" t="s">
        <v>19</v>
      </c>
      <c r="I4" t="s">
        <v>4</v>
      </c>
      <c r="J4" t="s">
        <v>27</v>
      </c>
      <c r="K4">
        <v>40132</v>
      </c>
      <c r="L4" s="3">
        <v>3</v>
      </c>
    </row>
    <row r="5" spans="1:12" ht="13.5" thickBot="1">
      <c r="A5">
        <v>4</v>
      </c>
      <c r="B5" s="1">
        <v>1</v>
      </c>
      <c r="C5" t="s">
        <v>16</v>
      </c>
      <c r="D5" t="s">
        <v>21</v>
      </c>
      <c r="E5" s="19">
        <v>88</v>
      </c>
      <c r="F5" s="2">
        <v>25034</v>
      </c>
      <c r="G5" t="s">
        <v>22</v>
      </c>
      <c r="H5" t="s">
        <v>23</v>
      </c>
      <c r="I5" t="s">
        <v>4</v>
      </c>
      <c r="J5" t="s">
        <v>24</v>
      </c>
      <c r="K5">
        <v>40132</v>
      </c>
      <c r="L5" s="3">
        <v>2</v>
      </c>
    </row>
    <row r="6" ht="13.5" thickTop="1">
      <c r="E6" s="20">
        <f>SUM(E2:E5)</f>
        <v>307</v>
      </c>
    </row>
    <row r="7" ht="12.75">
      <c r="E7" s="26"/>
    </row>
    <row r="8" spans="1:5" ht="12.75">
      <c r="A8" s="4" t="s">
        <v>191</v>
      </c>
      <c r="E8" s="4"/>
    </row>
    <row r="9" spans="1:5" ht="12.75">
      <c r="A9" t="s">
        <v>164</v>
      </c>
      <c r="B9" t="s">
        <v>165</v>
      </c>
      <c r="C9" t="s">
        <v>166</v>
      </c>
      <c r="D9" s="22" t="s">
        <v>187</v>
      </c>
      <c r="E9" s="4"/>
    </row>
    <row r="10" spans="1:5" ht="12.75">
      <c r="A10" s="1">
        <v>1</v>
      </c>
      <c r="B10" t="s">
        <v>16</v>
      </c>
      <c r="C10" s="23" t="s">
        <v>25</v>
      </c>
      <c r="D10" s="24">
        <v>166</v>
      </c>
      <c r="E10" s="4"/>
    </row>
    <row r="11" spans="1:5" ht="12.75">
      <c r="A11" s="1">
        <v>1</v>
      </c>
      <c r="B11" t="s">
        <v>16</v>
      </c>
      <c r="C11" s="23" t="s">
        <v>21</v>
      </c>
      <c r="D11" s="24">
        <v>88</v>
      </c>
      <c r="E11" s="4"/>
    </row>
    <row r="12" spans="1:5" ht="12.75">
      <c r="A12" s="1">
        <v>1</v>
      </c>
      <c r="B12" t="s">
        <v>16</v>
      </c>
      <c r="C12" s="23" t="s">
        <v>17</v>
      </c>
      <c r="D12" s="24">
        <v>32</v>
      </c>
      <c r="E12" s="4"/>
    </row>
    <row r="13" spans="1:5" ht="13.5" thickBot="1">
      <c r="A13" s="1">
        <v>1</v>
      </c>
      <c r="B13" t="s">
        <v>16</v>
      </c>
      <c r="C13" s="23" t="s">
        <v>44</v>
      </c>
      <c r="D13" s="25">
        <v>21</v>
      </c>
      <c r="E13" s="4"/>
    </row>
    <row r="14" ht="13.5" thickTop="1">
      <c r="E14" s="4"/>
    </row>
    <row r="15" ht="13.5" thickBot="1"/>
    <row r="16" spans="1:4" ht="12.75">
      <c r="A16" s="4"/>
      <c r="C16" s="9" t="s">
        <v>190</v>
      </c>
      <c r="D16" s="10"/>
    </row>
    <row r="17" spans="2:4" ht="12.75">
      <c r="B17" s="7"/>
      <c r="C17" s="12" t="s">
        <v>180</v>
      </c>
      <c r="D17" s="14">
        <v>215</v>
      </c>
    </row>
    <row r="18" spans="2:4" ht="13.5" thickBot="1">
      <c r="B18" s="7"/>
      <c r="C18" s="13" t="s">
        <v>181</v>
      </c>
      <c r="D18" s="15">
        <v>102</v>
      </c>
    </row>
    <row r="19" spans="1:4" ht="14.25" thickBot="1" thickTop="1">
      <c r="A19" s="4"/>
      <c r="B19" s="8"/>
      <c r="C19" s="11" t="s">
        <v>189</v>
      </c>
      <c r="D19" s="16">
        <f>SUM(D17:D18)</f>
        <v>317</v>
      </c>
    </row>
    <row r="20" spans="2:4" ht="12.75">
      <c r="B20" s="7"/>
      <c r="C20" s="7"/>
      <c r="D20" s="7"/>
    </row>
    <row r="21" spans="2:4" ht="13.5" thickBot="1">
      <c r="B21" s="7"/>
      <c r="C21" s="7"/>
      <c r="D21" s="7"/>
    </row>
    <row r="22" spans="1:4" ht="12.75">
      <c r="A22" s="4"/>
      <c r="B22" s="7"/>
      <c r="C22" s="9" t="s">
        <v>182</v>
      </c>
      <c r="D22" s="10"/>
    </row>
    <row r="23" spans="2:4" ht="12.75">
      <c r="B23" s="7"/>
      <c r="C23" s="12" t="s">
        <v>183</v>
      </c>
      <c r="D23" s="17">
        <f>E6</f>
        <v>307</v>
      </c>
    </row>
    <row r="24" spans="2:4" ht="12.75">
      <c r="B24" s="7"/>
      <c r="C24" s="12" t="s">
        <v>184</v>
      </c>
      <c r="D24" s="14">
        <v>8</v>
      </c>
    </row>
    <row r="25" spans="2:4" ht="12.75">
      <c r="B25" s="7"/>
      <c r="C25" s="12" t="s">
        <v>185</v>
      </c>
      <c r="D25" s="14">
        <v>2</v>
      </c>
    </row>
    <row r="26" spans="2:4" ht="13.5" thickBot="1">
      <c r="B26" s="7"/>
      <c r="C26" s="13" t="s">
        <v>186</v>
      </c>
      <c r="D26" s="15"/>
    </row>
    <row r="27" spans="1:4" ht="14.25" thickBot="1" thickTop="1">
      <c r="A27" s="4"/>
      <c r="B27" s="8"/>
      <c r="C27" s="11" t="s">
        <v>188</v>
      </c>
      <c r="D27" s="16">
        <f>SUM(D23:D26)</f>
        <v>317</v>
      </c>
    </row>
  </sheetData>
  <printOptions gridLines="1"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="125" zoomScaleNormal="125" workbookViewId="0" topLeftCell="A1">
      <selection activeCell="A8" sqref="A8"/>
    </sheetView>
  </sheetViews>
  <sheetFormatPr defaultColWidth="9.140625" defaultRowHeight="12.75"/>
  <cols>
    <col min="1" max="1" width="8.8515625" style="0" bestFit="1" customWidth="1"/>
    <col min="2" max="2" width="13.421875" style="0" customWidth="1"/>
    <col min="3" max="3" width="22.28125" style="0" customWidth="1"/>
    <col min="4" max="4" width="19.8515625" style="0" bestFit="1" customWidth="1"/>
    <col min="5" max="5" width="12.140625" style="0" customWidth="1"/>
    <col min="6" max="6" width="11.421875" style="0" hidden="1" customWidth="1"/>
    <col min="7" max="7" width="12.00390625" style="0" hidden="1" customWidth="1"/>
    <col min="8" max="8" width="5.140625" style="0" hidden="1" customWidth="1"/>
    <col min="9" max="9" width="6.00390625" style="0" hidden="1" customWidth="1"/>
    <col min="10" max="10" width="26.421875" style="0" hidden="1" customWidth="1"/>
    <col min="11" max="11" width="6.00390625" style="0" hidden="1" customWidth="1"/>
    <col min="12" max="12" width="7.00390625" style="0" hidden="1" customWidth="1"/>
  </cols>
  <sheetData>
    <row r="1" spans="1:12" ht="12.75">
      <c r="A1" t="s">
        <v>174</v>
      </c>
      <c r="B1" t="s">
        <v>164</v>
      </c>
      <c r="C1" t="s">
        <v>165</v>
      </c>
      <c r="D1" t="s">
        <v>166</v>
      </c>
      <c r="E1" s="6" t="s">
        <v>187</v>
      </c>
      <c r="F1" t="s">
        <v>167</v>
      </c>
      <c r="G1" t="s">
        <v>168</v>
      </c>
      <c r="H1" t="s">
        <v>169</v>
      </c>
      <c r="I1" t="s">
        <v>170</v>
      </c>
      <c r="J1" t="s">
        <v>171</v>
      </c>
      <c r="K1" t="s">
        <v>172</v>
      </c>
      <c r="L1" s="3" t="s">
        <v>173</v>
      </c>
    </row>
    <row r="2" spans="1:12" ht="12.75">
      <c r="A2">
        <v>1</v>
      </c>
      <c r="B2" s="1">
        <v>9</v>
      </c>
      <c r="C2" t="s">
        <v>28</v>
      </c>
      <c r="D2" t="s">
        <v>61</v>
      </c>
      <c r="E2" s="18">
        <v>49</v>
      </c>
      <c r="F2" s="2">
        <v>23802</v>
      </c>
      <c r="G2" t="s">
        <v>62</v>
      </c>
      <c r="H2" t="s">
        <v>63</v>
      </c>
      <c r="I2" t="s">
        <v>4</v>
      </c>
      <c r="J2" t="s">
        <v>64</v>
      </c>
      <c r="K2">
        <v>40125</v>
      </c>
      <c r="L2" s="4">
        <v>2</v>
      </c>
    </row>
    <row r="3" spans="1:12" ht="12.75">
      <c r="A3">
        <v>2</v>
      </c>
      <c r="B3" s="1">
        <v>9</v>
      </c>
      <c r="C3" t="s">
        <v>28</v>
      </c>
      <c r="D3" t="s">
        <v>29</v>
      </c>
      <c r="E3" s="18">
        <v>189</v>
      </c>
      <c r="F3" s="2">
        <v>28474</v>
      </c>
      <c r="G3" t="s">
        <v>30</v>
      </c>
      <c r="H3" t="s">
        <v>19</v>
      </c>
      <c r="I3" t="s">
        <v>4</v>
      </c>
      <c r="J3" t="s">
        <v>31</v>
      </c>
      <c r="K3">
        <v>40138</v>
      </c>
      <c r="L3" s="3">
        <v>1</v>
      </c>
    </row>
    <row r="4" spans="1:12" ht="12.75">
      <c r="A4">
        <v>3</v>
      </c>
      <c r="B4" s="1">
        <v>9</v>
      </c>
      <c r="C4" t="s">
        <v>28</v>
      </c>
      <c r="D4" t="s">
        <v>67</v>
      </c>
      <c r="E4" s="18">
        <v>103</v>
      </c>
      <c r="F4" s="2">
        <v>27941</v>
      </c>
      <c r="G4" t="s">
        <v>68</v>
      </c>
      <c r="H4" t="s">
        <v>19</v>
      </c>
      <c r="I4" t="s">
        <v>4</v>
      </c>
      <c r="J4" t="s">
        <v>69</v>
      </c>
      <c r="K4">
        <v>40138</v>
      </c>
      <c r="L4" s="3">
        <v>4</v>
      </c>
    </row>
    <row r="5" spans="1:12" ht="13.5" thickBot="1">
      <c r="A5">
        <v>4</v>
      </c>
      <c r="B5" s="1">
        <v>9</v>
      </c>
      <c r="C5" t="s">
        <v>28</v>
      </c>
      <c r="D5" t="s">
        <v>65</v>
      </c>
      <c r="E5" s="19">
        <v>120</v>
      </c>
      <c r="F5" s="2">
        <v>26295</v>
      </c>
      <c r="G5" t="s">
        <v>26</v>
      </c>
      <c r="H5" t="s">
        <v>19</v>
      </c>
      <c r="I5" t="s">
        <v>4</v>
      </c>
      <c r="J5" t="s">
        <v>66</v>
      </c>
      <c r="K5">
        <v>40138</v>
      </c>
      <c r="L5" s="3">
        <v>3</v>
      </c>
    </row>
    <row r="6" ht="13.5" thickTop="1">
      <c r="E6" s="20">
        <f>SUM(E2:E5)</f>
        <v>461</v>
      </c>
    </row>
    <row r="7" ht="12.75">
      <c r="E7" s="4"/>
    </row>
    <row r="8" spans="1:5" ht="12.75">
      <c r="A8" s="4" t="s">
        <v>191</v>
      </c>
      <c r="E8" s="4"/>
    </row>
    <row r="9" spans="1:5" ht="12.75">
      <c r="A9" t="s">
        <v>164</v>
      </c>
      <c r="B9" t="s">
        <v>165</v>
      </c>
      <c r="C9" t="s">
        <v>166</v>
      </c>
      <c r="D9" s="22" t="s">
        <v>187</v>
      </c>
      <c r="E9" s="4"/>
    </row>
    <row r="10" spans="1:5" ht="12.75">
      <c r="A10" s="1">
        <v>9</v>
      </c>
      <c r="B10" t="s">
        <v>28</v>
      </c>
      <c r="C10" s="23" t="s">
        <v>29</v>
      </c>
      <c r="D10" s="24">
        <v>189</v>
      </c>
      <c r="E10" s="4"/>
    </row>
    <row r="11" spans="1:5" ht="12.75">
      <c r="A11" s="1">
        <v>9</v>
      </c>
      <c r="B11" t="s">
        <v>28</v>
      </c>
      <c r="C11" s="23" t="s">
        <v>65</v>
      </c>
      <c r="D11" s="24">
        <v>120</v>
      </c>
      <c r="E11" s="4"/>
    </row>
    <row r="12" spans="1:5" ht="12.75">
      <c r="A12" s="1">
        <v>9</v>
      </c>
      <c r="B12" t="s">
        <v>28</v>
      </c>
      <c r="C12" s="23" t="s">
        <v>67</v>
      </c>
      <c r="D12" s="24">
        <v>103</v>
      </c>
      <c r="E12" s="4"/>
    </row>
    <row r="13" spans="1:5" ht="13.5" thickBot="1">
      <c r="A13" s="1">
        <v>9</v>
      </c>
      <c r="B13" t="s">
        <v>28</v>
      </c>
      <c r="C13" s="23" t="s">
        <v>61</v>
      </c>
      <c r="D13" s="25">
        <v>49</v>
      </c>
      <c r="E13" s="4"/>
    </row>
    <row r="14" ht="13.5" thickTop="1">
      <c r="E14" s="4"/>
    </row>
    <row r="15" ht="12.75">
      <c r="E15" s="4"/>
    </row>
    <row r="16" ht="12.75">
      <c r="E16" s="4"/>
    </row>
    <row r="17" ht="12.75">
      <c r="E17" s="4"/>
    </row>
    <row r="18" ht="12.75">
      <c r="E18" s="4"/>
    </row>
    <row r="19" ht="12.75">
      <c r="E19" s="4"/>
    </row>
    <row r="20" ht="12.75">
      <c r="E20" s="4"/>
    </row>
    <row r="21" ht="13.5" thickBot="1"/>
    <row r="22" spans="1:12" ht="12.75">
      <c r="A22" s="4"/>
      <c r="C22" s="9" t="s">
        <v>190</v>
      </c>
      <c r="D22" s="10"/>
      <c r="L22" s="3"/>
    </row>
    <row r="23" spans="2:12" ht="12.75">
      <c r="B23" s="7"/>
      <c r="C23" s="12" t="s">
        <v>180</v>
      </c>
      <c r="D23" s="14">
        <v>318</v>
      </c>
      <c r="L23" s="3"/>
    </row>
    <row r="24" spans="2:12" ht="13.5" thickBot="1">
      <c r="B24" s="7"/>
      <c r="C24" s="13" t="s">
        <v>181</v>
      </c>
      <c r="D24" s="15">
        <v>192</v>
      </c>
      <c r="L24" s="3"/>
    </row>
    <row r="25" spans="1:12" ht="14.25" thickBot="1" thickTop="1">
      <c r="A25" s="4"/>
      <c r="B25" s="8"/>
      <c r="C25" s="11" t="s">
        <v>189</v>
      </c>
      <c r="D25" s="16">
        <f>SUM(D23:D24)</f>
        <v>510</v>
      </c>
      <c r="L25" s="3"/>
    </row>
    <row r="26" spans="2:12" ht="12.75">
      <c r="B26" s="7"/>
      <c r="C26" s="7"/>
      <c r="D26" s="7"/>
      <c r="L26" s="3"/>
    </row>
    <row r="27" spans="2:12" ht="13.5" thickBot="1">
      <c r="B27" s="7"/>
      <c r="C27" s="7"/>
      <c r="D27" s="7"/>
      <c r="L27" s="3"/>
    </row>
    <row r="28" spans="1:12" ht="12.75">
      <c r="A28" s="4"/>
      <c r="B28" s="7"/>
      <c r="C28" s="9" t="s">
        <v>182</v>
      </c>
      <c r="D28" s="10"/>
      <c r="L28" s="3"/>
    </row>
    <row r="29" spans="2:12" ht="12.75">
      <c r="B29" s="7"/>
      <c r="C29" s="12" t="s">
        <v>183</v>
      </c>
      <c r="D29" s="17">
        <f>E6</f>
        <v>461</v>
      </c>
      <c r="L29" s="3"/>
    </row>
    <row r="30" spans="2:12" ht="12.75">
      <c r="B30" s="7"/>
      <c r="C30" s="12" t="s">
        <v>184</v>
      </c>
      <c r="D30" s="14">
        <v>35</v>
      </c>
      <c r="L30" s="3"/>
    </row>
    <row r="31" spans="2:12" ht="12.75">
      <c r="B31" s="7"/>
      <c r="C31" s="12" t="s">
        <v>185</v>
      </c>
      <c r="D31" s="14">
        <v>14</v>
      </c>
      <c r="L31" s="3"/>
    </row>
    <row r="32" spans="2:12" ht="13.5" thickBot="1">
      <c r="B32" s="7"/>
      <c r="C32" s="13" t="s">
        <v>186</v>
      </c>
      <c r="D32" s="15"/>
      <c r="L32" s="3"/>
    </row>
    <row r="33" spans="1:12" ht="14.25" thickBot="1" thickTop="1">
      <c r="A33" s="4"/>
      <c r="B33" s="8"/>
      <c r="C33" s="11" t="s">
        <v>188</v>
      </c>
      <c r="D33" s="16">
        <f>SUM(D29:D32)</f>
        <v>510</v>
      </c>
      <c r="L33" s="3"/>
    </row>
  </sheetData>
  <printOptions gridLines="1"/>
  <pageMargins left="0.75" right="0.75" top="1" bottom="1" header="0.5" footer="0.5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="125" zoomScaleNormal="125" workbookViewId="0" topLeftCell="A1">
      <selection activeCell="A7" sqref="A7"/>
    </sheetView>
  </sheetViews>
  <sheetFormatPr defaultColWidth="9.140625" defaultRowHeight="12.75"/>
  <cols>
    <col min="1" max="1" width="8.8515625" style="0" bestFit="1" customWidth="1"/>
    <col min="2" max="2" width="13.421875" style="0" customWidth="1"/>
    <col min="3" max="3" width="40.140625" style="0" customWidth="1"/>
    <col min="4" max="4" width="37.57421875" style="0" bestFit="1" customWidth="1"/>
    <col min="5" max="5" width="12.140625" style="0" customWidth="1"/>
    <col min="6" max="6" width="11.421875" style="0" hidden="1" customWidth="1"/>
    <col min="7" max="7" width="12.00390625" style="0" hidden="1" customWidth="1"/>
    <col min="8" max="8" width="5.140625" style="0" hidden="1" customWidth="1"/>
    <col min="9" max="9" width="6.00390625" style="0" hidden="1" customWidth="1"/>
    <col min="10" max="10" width="23.7109375" style="0" hidden="1" customWidth="1"/>
    <col min="11" max="11" width="6.00390625" style="0" hidden="1" customWidth="1"/>
    <col min="12" max="12" width="7.00390625" style="0" hidden="1" customWidth="1"/>
  </cols>
  <sheetData>
    <row r="1" spans="1:12" ht="12.75">
      <c r="A1" t="s">
        <v>174</v>
      </c>
      <c r="B1" t="s">
        <v>164</v>
      </c>
      <c r="C1" t="s">
        <v>165</v>
      </c>
      <c r="D1" t="s">
        <v>166</v>
      </c>
      <c r="E1" s="6" t="s">
        <v>187</v>
      </c>
      <c r="F1" t="s">
        <v>167</v>
      </c>
      <c r="G1" t="s">
        <v>168</v>
      </c>
      <c r="H1" t="s">
        <v>169</v>
      </c>
      <c r="I1" t="s">
        <v>170</v>
      </c>
      <c r="J1" t="s">
        <v>171</v>
      </c>
      <c r="K1" t="s">
        <v>172</v>
      </c>
      <c r="L1" s="3" t="s">
        <v>173</v>
      </c>
    </row>
    <row r="2" spans="1:12" ht="12.75">
      <c r="A2">
        <v>1</v>
      </c>
      <c r="B2" s="1">
        <v>10</v>
      </c>
      <c r="C2" t="s">
        <v>136</v>
      </c>
      <c r="D2" t="s">
        <v>140</v>
      </c>
      <c r="E2" s="18">
        <v>84</v>
      </c>
      <c r="F2" s="2">
        <v>27981</v>
      </c>
      <c r="G2" t="s">
        <v>141</v>
      </c>
      <c r="H2" t="s">
        <v>142</v>
      </c>
      <c r="I2" t="s">
        <v>34</v>
      </c>
      <c r="J2" t="s">
        <v>143</v>
      </c>
      <c r="K2">
        <v>40134</v>
      </c>
      <c r="L2" s="3">
        <v>3</v>
      </c>
    </row>
    <row r="3" spans="1:12" ht="13.5" thickBot="1">
      <c r="A3">
        <v>2</v>
      </c>
      <c r="B3" s="1">
        <v>10</v>
      </c>
      <c r="C3" t="s">
        <v>136</v>
      </c>
      <c r="D3" t="s">
        <v>137</v>
      </c>
      <c r="E3" s="19">
        <v>122</v>
      </c>
      <c r="F3" s="2">
        <v>21730</v>
      </c>
      <c r="G3" t="s">
        <v>138</v>
      </c>
      <c r="H3" t="s">
        <v>63</v>
      </c>
      <c r="I3" t="s">
        <v>4</v>
      </c>
      <c r="J3" t="s">
        <v>139</v>
      </c>
      <c r="K3">
        <v>40123</v>
      </c>
      <c r="L3" s="3">
        <v>1</v>
      </c>
    </row>
    <row r="4" ht="13.5" thickTop="1">
      <c r="E4" s="20">
        <f>SUM(E2:E3)</f>
        <v>206</v>
      </c>
    </row>
    <row r="5" ht="12.75">
      <c r="E5" s="26"/>
    </row>
    <row r="6" ht="12.75">
      <c r="E6" s="26"/>
    </row>
    <row r="7" spans="1:5" ht="12.75">
      <c r="A7" s="4" t="s">
        <v>191</v>
      </c>
      <c r="E7" s="4"/>
    </row>
    <row r="8" spans="1:5" ht="12.75">
      <c r="A8" t="s">
        <v>164</v>
      </c>
      <c r="B8" t="s">
        <v>165</v>
      </c>
      <c r="C8" t="s">
        <v>166</v>
      </c>
      <c r="D8" s="22" t="s">
        <v>187</v>
      </c>
      <c r="E8" s="4"/>
    </row>
    <row r="9" spans="1:5" ht="12.75">
      <c r="A9" s="1">
        <v>10</v>
      </c>
      <c r="B9" t="s">
        <v>136</v>
      </c>
      <c r="C9" s="23" t="s">
        <v>137</v>
      </c>
      <c r="D9" s="24">
        <v>122</v>
      </c>
      <c r="E9" s="4"/>
    </row>
    <row r="10" spans="1:5" ht="13.5" thickBot="1">
      <c r="A10" s="1">
        <v>10</v>
      </c>
      <c r="B10" t="s">
        <v>136</v>
      </c>
      <c r="C10" s="23" t="s">
        <v>140</v>
      </c>
      <c r="D10" s="25">
        <v>84</v>
      </c>
      <c r="E10" s="4"/>
    </row>
    <row r="11" ht="13.5" thickTop="1">
      <c r="E11" s="4"/>
    </row>
    <row r="12" ht="12.75">
      <c r="E12" s="4"/>
    </row>
    <row r="13" ht="12.75">
      <c r="E13" s="4"/>
    </row>
    <row r="14" ht="13.5" thickBot="1"/>
    <row r="15" spans="1:12" ht="12.75">
      <c r="A15" s="4"/>
      <c r="C15" s="9" t="s">
        <v>190</v>
      </c>
      <c r="D15" s="10"/>
      <c r="L15" s="3"/>
    </row>
    <row r="16" spans="2:12" ht="12.75">
      <c r="B16" s="7"/>
      <c r="C16" s="12" t="s">
        <v>180</v>
      </c>
      <c r="D16" s="14">
        <v>148</v>
      </c>
      <c r="L16" s="3"/>
    </row>
    <row r="17" spans="2:12" ht="13.5" thickBot="1">
      <c r="B17" s="7"/>
      <c r="C17" s="13" t="s">
        <v>181</v>
      </c>
      <c r="D17" s="15">
        <v>138</v>
      </c>
      <c r="L17" s="3"/>
    </row>
    <row r="18" spans="1:12" ht="14.25" thickBot="1" thickTop="1">
      <c r="A18" s="4"/>
      <c r="B18" s="8"/>
      <c r="C18" s="11" t="s">
        <v>189</v>
      </c>
      <c r="D18" s="16">
        <f>SUM(D16:D17)</f>
        <v>286</v>
      </c>
      <c r="L18" s="3"/>
    </row>
    <row r="19" spans="2:12" ht="12.75">
      <c r="B19" s="7"/>
      <c r="C19" s="7"/>
      <c r="D19" s="7"/>
      <c r="L19" s="3"/>
    </row>
    <row r="20" spans="2:12" ht="13.5" thickBot="1">
      <c r="B20" s="7"/>
      <c r="C20" s="7"/>
      <c r="D20" s="7"/>
      <c r="L20" s="3"/>
    </row>
    <row r="21" spans="1:12" ht="12.75">
      <c r="A21" s="4"/>
      <c r="B21" s="7"/>
      <c r="C21" s="9" t="s">
        <v>182</v>
      </c>
      <c r="D21" s="10"/>
      <c r="L21" s="3"/>
    </row>
    <row r="22" spans="2:12" ht="12.75">
      <c r="B22" s="7"/>
      <c r="C22" s="12" t="s">
        <v>183</v>
      </c>
      <c r="D22" s="17">
        <f>E4</f>
        <v>206</v>
      </c>
      <c r="L22" s="3"/>
    </row>
    <row r="23" spans="2:12" ht="12.75">
      <c r="B23" s="7"/>
      <c r="C23" s="12" t="s">
        <v>184</v>
      </c>
      <c r="D23" s="14">
        <v>63</v>
      </c>
      <c r="L23" s="3"/>
    </row>
    <row r="24" spans="2:12" ht="12.75">
      <c r="B24" s="7"/>
      <c r="C24" s="12" t="s">
        <v>185</v>
      </c>
      <c r="D24" s="14">
        <v>17</v>
      </c>
      <c r="L24" s="3"/>
    </row>
    <row r="25" spans="2:12" ht="13.5" thickBot="1">
      <c r="B25" s="7"/>
      <c r="C25" s="13" t="s">
        <v>186</v>
      </c>
      <c r="D25" s="15"/>
      <c r="L25" s="3"/>
    </row>
    <row r="26" spans="1:12" ht="14.25" thickBot="1" thickTop="1">
      <c r="A26" s="4"/>
      <c r="B26" s="8"/>
      <c r="C26" s="11" t="s">
        <v>188</v>
      </c>
      <c r="D26" s="16">
        <f>SUM(D22:D25)</f>
        <v>286</v>
      </c>
      <c r="L26" s="3"/>
    </row>
  </sheetData>
  <printOptions gridLines="1"/>
  <pageMargins left="0.75" right="0.75" top="1" bottom="1" header="0.5" footer="0.5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="125" zoomScaleNormal="125" workbookViewId="0" topLeftCell="A26">
      <selection activeCell="A9" sqref="A9"/>
    </sheetView>
  </sheetViews>
  <sheetFormatPr defaultColWidth="9.140625" defaultRowHeight="12.75"/>
  <cols>
    <col min="1" max="1" width="8.8515625" style="0" bestFit="1" customWidth="1"/>
    <col min="2" max="2" width="11.28125" style="0" customWidth="1"/>
    <col min="3" max="3" width="44.421875" style="0" customWidth="1"/>
    <col min="4" max="4" width="42.28125" style="0" bestFit="1" customWidth="1"/>
    <col min="5" max="5" width="12.140625" style="0" customWidth="1"/>
    <col min="6" max="6" width="11.421875" style="0" hidden="1" customWidth="1"/>
    <col min="7" max="7" width="13.421875" style="0" hidden="1" customWidth="1"/>
    <col min="8" max="8" width="5.140625" style="0" hidden="1" customWidth="1"/>
    <col min="9" max="9" width="6.00390625" style="0" hidden="1" customWidth="1"/>
    <col min="10" max="10" width="31.140625" style="0" hidden="1" customWidth="1"/>
    <col min="11" max="11" width="6.00390625" style="0" hidden="1" customWidth="1"/>
    <col min="12" max="12" width="7.00390625" style="0" hidden="1" customWidth="1"/>
  </cols>
  <sheetData>
    <row r="1" spans="1:12" ht="12.75">
      <c r="A1" t="s">
        <v>174</v>
      </c>
      <c r="B1" t="s">
        <v>164</v>
      </c>
      <c r="C1" t="s">
        <v>165</v>
      </c>
      <c r="D1" t="s">
        <v>166</v>
      </c>
      <c r="E1" s="6" t="s">
        <v>187</v>
      </c>
      <c r="F1" t="s">
        <v>167</v>
      </c>
      <c r="G1" t="s">
        <v>168</v>
      </c>
      <c r="H1" t="s">
        <v>169</v>
      </c>
      <c r="I1" t="s">
        <v>170</v>
      </c>
      <c r="J1" t="s">
        <v>171</v>
      </c>
      <c r="K1" t="s">
        <v>172</v>
      </c>
      <c r="L1" s="3" t="s">
        <v>173</v>
      </c>
    </row>
    <row r="2" spans="1:12" ht="12.75">
      <c r="A2">
        <v>1</v>
      </c>
      <c r="B2" s="1">
        <v>11</v>
      </c>
      <c r="C2" t="s">
        <v>105</v>
      </c>
      <c r="D2" t="s">
        <v>116</v>
      </c>
      <c r="E2" s="18">
        <v>52</v>
      </c>
      <c r="F2" s="2">
        <v>18417</v>
      </c>
      <c r="G2" t="s">
        <v>117</v>
      </c>
      <c r="H2" t="s">
        <v>9</v>
      </c>
      <c r="I2" t="s">
        <v>4</v>
      </c>
      <c r="J2" t="s">
        <v>118</v>
      </c>
      <c r="K2">
        <v>40139</v>
      </c>
      <c r="L2" s="3">
        <v>7</v>
      </c>
    </row>
    <row r="3" spans="1:12" ht="12.75">
      <c r="A3">
        <v>2</v>
      </c>
      <c r="B3" s="1">
        <v>11</v>
      </c>
      <c r="C3" t="s">
        <v>105</v>
      </c>
      <c r="D3" t="s">
        <v>108</v>
      </c>
      <c r="E3" s="18">
        <v>124</v>
      </c>
      <c r="F3" s="2">
        <v>27089</v>
      </c>
      <c r="G3" t="s">
        <v>26</v>
      </c>
      <c r="H3" t="s">
        <v>19</v>
      </c>
      <c r="I3" t="s">
        <v>4</v>
      </c>
      <c r="J3" t="s">
        <v>109</v>
      </c>
      <c r="K3">
        <v>40139</v>
      </c>
      <c r="L3" s="3">
        <v>3</v>
      </c>
    </row>
    <row r="4" spans="1:12" ht="12.75">
      <c r="A4">
        <v>3</v>
      </c>
      <c r="B4" s="1">
        <v>11</v>
      </c>
      <c r="C4" t="s">
        <v>105</v>
      </c>
      <c r="D4" t="s">
        <v>110</v>
      </c>
      <c r="E4" s="18">
        <v>111</v>
      </c>
      <c r="F4" s="2">
        <v>19322</v>
      </c>
      <c r="G4" t="s">
        <v>111</v>
      </c>
      <c r="H4" t="s">
        <v>9</v>
      </c>
      <c r="I4" t="s">
        <v>4</v>
      </c>
      <c r="J4" t="s">
        <v>112</v>
      </c>
      <c r="K4">
        <v>40139</v>
      </c>
      <c r="L4" s="3">
        <v>5</v>
      </c>
    </row>
    <row r="5" spans="1:12" ht="12.75">
      <c r="A5">
        <v>4</v>
      </c>
      <c r="B5" s="1">
        <v>11</v>
      </c>
      <c r="C5" t="s">
        <v>105</v>
      </c>
      <c r="D5" t="s">
        <v>113</v>
      </c>
      <c r="E5" s="18">
        <v>87</v>
      </c>
      <c r="F5" s="2">
        <v>28385</v>
      </c>
      <c r="G5" t="s">
        <v>114</v>
      </c>
      <c r="H5" t="s">
        <v>19</v>
      </c>
      <c r="I5" t="s">
        <v>4</v>
      </c>
      <c r="J5" t="s">
        <v>115</v>
      </c>
      <c r="K5">
        <v>40139</v>
      </c>
      <c r="L5" s="3">
        <v>6</v>
      </c>
    </row>
    <row r="6" spans="1:12" ht="12.75">
      <c r="A6">
        <v>5</v>
      </c>
      <c r="B6" s="1">
        <v>11</v>
      </c>
      <c r="C6" t="s">
        <v>105</v>
      </c>
      <c r="D6" t="s">
        <v>119</v>
      </c>
      <c r="E6" s="18">
        <v>61</v>
      </c>
      <c r="F6" s="2">
        <v>20646</v>
      </c>
      <c r="G6" t="s">
        <v>2</v>
      </c>
      <c r="H6" t="s">
        <v>3</v>
      </c>
      <c r="I6" t="s">
        <v>34</v>
      </c>
      <c r="J6" t="s">
        <v>120</v>
      </c>
      <c r="K6">
        <v>40139</v>
      </c>
      <c r="L6" s="3">
        <v>8</v>
      </c>
    </row>
    <row r="7" spans="1:12" ht="13.5" thickBot="1">
      <c r="A7">
        <v>6</v>
      </c>
      <c r="B7" s="1">
        <v>11</v>
      </c>
      <c r="C7" t="s">
        <v>105</v>
      </c>
      <c r="D7" t="s">
        <v>106</v>
      </c>
      <c r="E7" s="19">
        <v>83</v>
      </c>
      <c r="F7" s="2">
        <v>24628</v>
      </c>
      <c r="G7" t="s">
        <v>26</v>
      </c>
      <c r="H7" t="s">
        <v>19</v>
      </c>
      <c r="I7" t="s">
        <v>4</v>
      </c>
      <c r="J7" t="s">
        <v>107</v>
      </c>
      <c r="K7">
        <v>40139</v>
      </c>
      <c r="L7" s="3">
        <v>2</v>
      </c>
    </row>
    <row r="8" ht="13.5" thickTop="1">
      <c r="E8" s="20">
        <f>SUM(E2:E7)</f>
        <v>518</v>
      </c>
    </row>
    <row r="9" spans="1:5" ht="12.75">
      <c r="A9" s="4" t="s">
        <v>191</v>
      </c>
      <c r="E9" s="4"/>
    </row>
    <row r="10" spans="1:5" ht="12.75">
      <c r="A10" t="s">
        <v>164</v>
      </c>
      <c r="B10" t="s">
        <v>165</v>
      </c>
      <c r="C10" t="s">
        <v>166</v>
      </c>
      <c r="D10" s="22" t="s">
        <v>187</v>
      </c>
      <c r="E10" s="4"/>
    </row>
    <row r="11" spans="1:5" ht="12.75">
      <c r="A11" s="1">
        <v>11</v>
      </c>
      <c r="B11" t="s">
        <v>105</v>
      </c>
      <c r="C11" s="23" t="s">
        <v>108</v>
      </c>
      <c r="D11" s="24">
        <v>124</v>
      </c>
      <c r="E11" s="4"/>
    </row>
    <row r="12" spans="1:5" ht="12.75">
      <c r="A12" s="1">
        <v>11</v>
      </c>
      <c r="B12" t="s">
        <v>105</v>
      </c>
      <c r="C12" s="23" t="s">
        <v>110</v>
      </c>
      <c r="D12" s="24">
        <v>111</v>
      </c>
      <c r="E12" s="4"/>
    </row>
    <row r="13" spans="1:5" ht="12.75">
      <c r="A13" s="1">
        <v>11</v>
      </c>
      <c r="B13" t="s">
        <v>105</v>
      </c>
      <c r="C13" s="23" t="s">
        <v>113</v>
      </c>
      <c r="D13" s="24">
        <v>87</v>
      </c>
      <c r="E13" s="4"/>
    </row>
    <row r="14" spans="1:5" ht="12.75">
      <c r="A14" s="1">
        <v>11</v>
      </c>
      <c r="B14" t="s">
        <v>105</v>
      </c>
      <c r="C14" s="23" t="s">
        <v>106</v>
      </c>
      <c r="D14" s="24">
        <v>83</v>
      </c>
      <c r="E14" s="4"/>
    </row>
    <row r="15" spans="1:5" ht="12.75">
      <c r="A15" s="1">
        <v>11</v>
      </c>
      <c r="B15" t="s">
        <v>105</v>
      </c>
      <c r="C15" s="23" t="s">
        <v>119</v>
      </c>
      <c r="D15" s="24">
        <v>61</v>
      </c>
      <c r="E15" s="4"/>
    </row>
    <row r="16" ht="12.75">
      <c r="E16" s="4"/>
    </row>
    <row r="17" ht="13.5" thickBot="1"/>
    <row r="18" spans="1:12" ht="12.75">
      <c r="A18" s="4"/>
      <c r="C18" s="9" t="s">
        <v>190</v>
      </c>
      <c r="D18" s="10"/>
      <c r="L18" s="3"/>
    </row>
    <row r="19" spans="2:12" ht="12.75">
      <c r="B19" s="7"/>
      <c r="C19" s="12" t="s">
        <v>180</v>
      </c>
      <c r="D19" s="14">
        <f>321+2</f>
        <v>323</v>
      </c>
      <c r="L19" s="3"/>
    </row>
    <row r="20" spans="2:12" ht="13.5" thickBot="1">
      <c r="B20" s="7"/>
      <c r="C20" s="13" t="s">
        <v>181</v>
      </c>
      <c r="D20" s="15">
        <f>236+2</f>
        <v>238</v>
      </c>
      <c r="L20" s="3"/>
    </row>
    <row r="21" spans="1:12" ht="14.25" thickBot="1" thickTop="1">
      <c r="A21" s="4"/>
      <c r="B21" s="8"/>
      <c r="C21" s="11" t="s">
        <v>189</v>
      </c>
      <c r="D21" s="16">
        <f>SUM(D19:D20)</f>
        <v>561</v>
      </c>
      <c r="L21" s="3"/>
    </row>
    <row r="22" spans="2:12" ht="12.75">
      <c r="B22" s="7"/>
      <c r="C22" s="7"/>
      <c r="D22" s="7"/>
      <c r="L22" s="3"/>
    </row>
    <row r="23" spans="2:12" ht="13.5" thickBot="1">
      <c r="B23" s="7"/>
      <c r="C23" s="7"/>
      <c r="D23" s="7"/>
      <c r="L23" s="3"/>
    </row>
    <row r="24" spans="1:12" ht="12.75">
      <c r="A24" s="4"/>
      <c r="B24" s="7"/>
      <c r="C24" s="9" t="s">
        <v>182</v>
      </c>
      <c r="D24" s="10"/>
      <c r="L24" s="3"/>
    </row>
    <row r="25" spans="2:12" ht="12.75">
      <c r="B25" s="7"/>
      <c r="C25" s="12" t="s">
        <v>183</v>
      </c>
      <c r="D25" s="17">
        <f>E8</f>
        <v>518</v>
      </c>
      <c r="L25" s="3"/>
    </row>
    <row r="26" spans="2:12" ht="12.75">
      <c r="B26" s="7"/>
      <c r="C26" s="12" t="s">
        <v>184</v>
      </c>
      <c r="D26" s="14">
        <v>36</v>
      </c>
      <c r="L26" s="3"/>
    </row>
    <row r="27" spans="2:12" ht="12.75">
      <c r="B27" s="7"/>
      <c r="C27" s="12" t="s">
        <v>185</v>
      </c>
      <c r="D27" s="14">
        <v>7</v>
      </c>
      <c r="L27" s="3"/>
    </row>
    <row r="28" spans="2:12" ht="13.5" thickBot="1">
      <c r="B28" s="7"/>
      <c r="C28" s="13" t="s">
        <v>186</v>
      </c>
      <c r="D28" s="15"/>
      <c r="L28" s="3"/>
    </row>
    <row r="29" spans="1:12" ht="14.25" thickBot="1" thickTop="1">
      <c r="A29" s="4"/>
      <c r="B29" s="8"/>
      <c r="C29" s="11" t="s">
        <v>188</v>
      </c>
      <c r="D29" s="16">
        <f>SUM(D25:D28)</f>
        <v>561</v>
      </c>
      <c r="L29" s="3"/>
    </row>
  </sheetData>
  <printOptions gridLines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="125" zoomScaleNormal="125" workbookViewId="0" topLeftCell="C12">
      <selection activeCell="D18" sqref="D18"/>
    </sheetView>
  </sheetViews>
  <sheetFormatPr defaultColWidth="9.140625" defaultRowHeight="12.75"/>
  <cols>
    <col min="1" max="1" width="9.00390625" style="0" bestFit="1" customWidth="1"/>
    <col min="2" max="2" width="4.8515625" style="0" bestFit="1" customWidth="1"/>
    <col min="3" max="3" width="13.7109375" style="0" bestFit="1" customWidth="1"/>
    <col min="4" max="4" width="53.57421875" style="0" bestFit="1" customWidth="1"/>
    <col min="5" max="5" width="12.140625" style="0" customWidth="1"/>
    <col min="6" max="6" width="11.421875" style="0" hidden="1" customWidth="1"/>
    <col min="7" max="7" width="12.00390625" style="0" hidden="1" customWidth="1"/>
    <col min="8" max="8" width="5.140625" style="0" hidden="1" customWidth="1"/>
    <col min="9" max="9" width="6.00390625" style="0" hidden="1" customWidth="1"/>
    <col min="10" max="10" width="31.57421875" style="0" hidden="1" customWidth="1"/>
    <col min="11" max="11" width="6.00390625" style="0" hidden="1" customWidth="1"/>
    <col min="12" max="12" width="7.00390625" style="3" hidden="1" customWidth="1"/>
  </cols>
  <sheetData>
    <row r="1" spans="1:12" ht="12.75">
      <c r="A1" t="s">
        <v>174</v>
      </c>
      <c r="B1" t="s">
        <v>164</v>
      </c>
      <c r="C1" t="s">
        <v>165</v>
      </c>
      <c r="D1" t="s">
        <v>166</v>
      </c>
      <c r="E1" s="6" t="s">
        <v>187</v>
      </c>
      <c r="F1" t="s">
        <v>167</v>
      </c>
      <c r="G1" t="s">
        <v>168</v>
      </c>
      <c r="H1" t="s">
        <v>169</v>
      </c>
      <c r="I1" t="s">
        <v>170</v>
      </c>
      <c r="J1" t="s">
        <v>171</v>
      </c>
      <c r="K1" t="s">
        <v>172</v>
      </c>
      <c r="L1" s="3" t="s">
        <v>173</v>
      </c>
    </row>
    <row r="2" spans="1:12" ht="12.75">
      <c r="A2">
        <v>1</v>
      </c>
      <c r="B2" s="5" t="s">
        <v>177</v>
      </c>
      <c r="C2" t="s">
        <v>11</v>
      </c>
      <c r="D2" t="s">
        <v>38</v>
      </c>
      <c r="E2" s="18">
        <v>81</v>
      </c>
      <c r="F2" s="2">
        <v>25111</v>
      </c>
      <c r="G2" t="s">
        <v>39</v>
      </c>
      <c r="H2" t="s">
        <v>19</v>
      </c>
      <c r="I2" t="s">
        <v>4</v>
      </c>
      <c r="J2" t="s">
        <v>40</v>
      </c>
      <c r="K2">
        <v>40129</v>
      </c>
      <c r="L2" s="3">
        <v>5</v>
      </c>
    </row>
    <row r="3" spans="1:12" ht="12.75">
      <c r="A3">
        <v>2</v>
      </c>
      <c r="B3" s="5" t="s">
        <v>177</v>
      </c>
      <c r="C3" t="s">
        <v>11</v>
      </c>
      <c r="D3" t="s">
        <v>85</v>
      </c>
      <c r="E3" s="18">
        <v>39</v>
      </c>
      <c r="F3" s="2">
        <v>23962</v>
      </c>
      <c r="G3" t="s">
        <v>86</v>
      </c>
      <c r="H3" t="s">
        <v>87</v>
      </c>
      <c r="I3" t="s">
        <v>4</v>
      </c>
      <c r="J3" t="s">
        <v>88</v>
      </c>
      <c r="K3">
        <v>40131</v>
      </c>
      <c r="L3" s="3">
        <v>6</v>
      </c>
    </row>
    <row r="4" spans="1:12" ht="12.75">
      <c r="A4">
        <v>3</v>
      </c>
      <c r="B4" s="5" t="s">
        <v>177</v>
      </c>
      <c r="C4" t="s">
        <v>11</v>
      </c>
      <c r="D4" t="s">
        <v>36</v>
      </c>
      <c r="E4" s="18">
        <v>31</v>
      </c>
      <c r="F4" s="2">
        <v>22994</v>
      </c>
      <c r="G4" t="s">
        <v>2</v>
      </c>
      <c r="H4" t="s">
        <v>3</v>
      </c>
      <c r="I4" t="s">
        <v>4</v>
      </c>
      <c r="J4" t="s">
        <v>37</v>
      </c>
      <c r="K4">
        <v>40128</v>
      </c>
      <c r="L4" s="3">
        <v>4</v>
      </c>
    </row>
    <row r="5" spans="1:12" ht="12.75">
      <c r="A5">
        <v>4</v>
      </c>
      <c r="B5" s="5" t="s">
        <v>177</v>
      </c>
      <c r="C5" t="s">
        <v>11</v>
      </c>
      <c r="D5" t="s">
        <v>7</v>
      </c>
      <c r="E5" s="18">
        <v>34</v>
      </c>
      <c r="F5" s="2">
        <v>19767</v>
      </c>
      <c r="G5" t="s">
        <v>8</v>
      </c>
      <c r="H5" t="s">
        <v>9</v>
      </c>
      <c r="I5" t="s">
        <v>4</v>
      </c>
      <c r="J5" t="s">
        <v>10</v>
      </c>
      <c r="K5">
        <v>40131</v>
      </c>
      <c r="L5" s="3">
        <v>1</v>
      </c>
    </row>
    <row r="6" spans="1:12" ht="12.75">
      <c r="A6">
        <v>5</v>
      </c>
      <c r="B6" s="5" t="s">
        <v>177</v>
      </c>
      <c r="C6" t="s">
        <v>11</v>
      </c>
      <c r="D6" t="s">
        <v>12</v>
      </c>
      <c r="E6" s="18">
        <v>33</v>
      </c>
      <c r="F6" s="2">
        <v>24335</v>
      </c>
      <c r="G6" t="s">
        <v>13</v>
      </c>
      <c r="H6" t="s">
        <v>14</v>
      </c>
      <c r="I6" t="s">
        <v>4</v>
      </c>
      <c r="J6" t="s">
        <v>15</v>
      </c>
      <c r="K6">
        <v>40129</v>
      </c>
      <c r="L6" s="3">
        <v>2</v>
      </c>
    </row>
    <row r="7" spans="1:12" ht="12.75">
      <c r="A7">
        <v>6</v>
      </c>
      <c r="B7" s="5" t="s">
        <v>177</v>
      </c>
      <c r="C7" t="s">
        <v>11</v>
      </c>
      <c r="D7" t="s">
        <v>89</v>
      </c>
      <c r="E7" s="18">
        <v>53</v>
      </c>
      <c r="F7" s="2">
        <v>26738</v>
      </c>
      <c r="G7" t="s">
        <v>22</v>
      </c>
      <c r="H7" t="s">
        <v>23</v>
      </c>
      <c r="I7" t="s">
        <v>4</v>
      </c>
      <c r="J7" t="s">
        <v>90</v>
      </c>
      <c r="K7">
        <v>40129</v>
      </c>
      <c r="L7" s="3">
        <v>7</v>
      </c>
    </row>
    <row r="8" spans="1:12" ht="12.75">
      <c r="A8">
        <v>7</v>
      </c>
      <c r="B8" s="5" t="s">
        <v>177</v>
      </c>
      <c r="C8" t="s">
        <v>11</v>
      </c>
      <c r="D8" t="s">
        <v>162</v>
      </c>
      <c r="E8" s="18">
        <v>20</v>
      </c>
      <c r="F8" s="2">
        <v>27435</v>
      </c>
      <c r="G8" t="s">
        <v>30</v>
      </c>
      <c r="H8" t="s">
        <v>19</v>
      </c>
      <c r="I8" t="s">
        <v>4</v>
      </c>
      <c r="J8" t="s">
        <v>163</v>
      </c>
      <c r="K8">
        <v>40128</v>
      </c>
      <c r="L8" s="3">
        <v>13</v>
      </c>
    </row>
    <row r="9" spans="1:12" ht="12.75">
      <c r="A9">
        <v>8</v>
      </c>
      <c r="B9" s="5" t="s">
        <v>177</v>
      </c>
      <c r="C9" t="s">
        <v>11</v>
      </c>
      <c r="D9" t="s">
        <v>102</v>
      </c>
      <c r="E9" s="18">
        <v>15</v>
      </c>
      <c r="F9" s="2">
        <v>25581</v>
      </c>
      <c r="G9" t="s">
        <v>103</v>
      </c>
      <c r="H9" t="s">
        <v>9</v>
      </c>
      <c r="I9" t="s">
        <v>4</v>
      </c>
      <c r="J9" t="s">
        <v>104</v>
      </c>
      <c r="K9">
        <v>40128</v>
      </c>
      <c r="L9" s="3">
        <v>11</v>
      </c>
    </row>
    <row r="10" spans="1:12" ht="12.75">
      <c r="A10">
        <v>9</v>
      </c>
      <c r="B10" s="5" t="s">
        <v>177</v>
      </c>
      <c r="C10" t="s">
        <v>11</v>
      </c>
      <c r="D10" t="s">
        <v>97</v>
      </c>
      <c r="E10" s="18">
        <v>30</v>
      </c>
      <c r="F10" s="2">
        <v>29160</v>
      </c>
      <c r="G10" t="s">
        <v>98</v>
      </c>
      <c r="H10" t="s">
        <v>99</v>
      </c>
      <c r="I10" t="s">
        <v>4</v>
      </c>
      <c r="J10" t="s">
        <v>100</v>
      </c>
      <c r="K10">
        <v>40128</v>
      </c>
      <c r="L10" s="3">
        <v>10</v>
      </c>
    </row>
    <row r="11" spans="1:12" ht="12.75">
      <c r="A11">
        <v>10</v>
      </c>
      <c r="B11" s="5" t="s">
        <v>177</v>
      </c>
      <c r="C11" t="s">
        <v>11</v>
      </c>
      <c r="D11" t="s">
        <v>95</v>
      </c>
      <c r="E11" s="18">
        <v>26</v>
      </c>
      <c r="F11" s="2">
        <v>23902</v>
      </c>
      <c r="G11" t="s">
        <v>30</v>
      </c>
      <c r="H11" t="s">
        <v>19</v>
      </c>
      <c r="I11" t="s">
        <v>4</v>
      </c>
      <c r="J11" t="s">
        <v>96</v>
      </c>
      <c r="K11">
        <v>40128</v>
      </c>
      <c r="L11" s="3">
        <v>9</v>
      </c>
    </row>
    <row r="12" spans="1:12" ht="12.75">
      <c r="A12">
        <v>11</v>
      </c>
      <c r="B12" s="5" t="s">
        <v>177</v>
      </c>
      <c r="C12" t="s">
        <v>11</v>
      </c>
      <c r="D12" t="s">
        <v>91</v>
      </c>
      <c r="E12" s="18">
        <v>30</v>
      </c>
      <c r="F12" s="2">
        <v>27780</v>
      </c>
      <c r="G12" t="s">
        <v>92</v>
      </c>
      <c r="H12" t="s">
        <v>93</v>
      </c>
      <c r="I12" t="s">
        <v>34</v>
      </c>
      <c r="J12" t="s">
        <v>94</v>
      </c>
      <c r="K12">
        <v>40128</v>
      </c>
      <c r="L12" s="3">
        <v>8</v>
      </c>
    </row>
    <row r="13" spans="1:12" ht="13.5" thickBot="1">
      <c r="A13">
        <v>12</v>
      </c>
      <c r="B13" s="5" t="s">
        <v>177</v>
      </c>
      <c r="C13" t="s">
        <v>11</v>
      </c>
      <c r="D13" t="s">
        <v>32</v>
      </c>
      <c r="E13" s="19">
        <v>51</v>
      </c>
      <c r="F13" s="2">
        <v>28530</v>
      </c>
      <c r="G13" t="s">
        <v>33</v>
      </c>
      <c r="H13" t="s">
        <v>14</v>
      </c>
      <c r="I13" t="s">
        <v>34</v>
      </c>
      <c r="J13" t="s">
        <v>35</v>
      </c>
      <c r="K13">
        <v>40128</v>
      </c>
      <c r="L13" s="3">
        <v>3</v>
      </c>
    </row>
    <row r="14" ht="13.5" thickTop="1">
      <c r="E14" s="20">
        <f>SUM(E2:E13)</f>
        <v>443</v>
      </c>
    </row>
    <row r="15" ht="12.75">
      <c r="E15" s="4"/>
    </row>
    <row r="16" ht="12.75">
      <c r="E16" s="4"/>
    </row>
    <row r="17" ht="13.5" thickBot="1"/>
    <row r="18" spans="1:4" ht="12.75">
      <c r="A18" s="4"/>
      <c r="C18" s="9" t="s">
        <v>190</v>
      </c>
      <c r="D18" s="10"/>
    </row>
    <row r="19" spans="2:4" ht="12.75">
      <c r="B19" s="7"/>
      <c r="C19" s="12" t="s">
        <v>180</v>
      </c>
      <c r="D19" s="14">
        <v>389</v>
      </c>
    </row>
    <row r="20" spans="2:4" ht="13.5" thickBot="1">
      <c r="B20" s="7"/>
      <c r="C20" s="13" t="s">
        <v>181</v>
      </c>
      <c r="D20" s="15">
        <v>262</v>
      </c>
    </row>
    <row r="21" spans="1:4" ht="14.25" thickBot="1" thickTop="1">
      <c r="A21" s="4"/>
      <c r="B21" s="8"/>
      <c r="C21" s="11" t="s">
        <v>189</v>
      </c>
      <c r="D21" s="16">
        <f>SUM(D19:D20)</f>
        <v>651</v>
      </c>
    </row>
    <row r="22" spans="2:4" ht="12.75">
      <c r="B22" s="7"/>
      <c r="C22" s="7"/>
      <c r="D22" s="7"/>
    </row>
    <row r="23" spans="2:4" ht="13.5" thickBot="1">
      <c r="B23" s="7"/>
      <c r="C23" s="7"/>
      <c r="D23" s="7"/>
    </row>
    <row r="24" spans="1:4" ht="12.75">
      <c r="A24" s="4"/>
      <c r="B24" s="7"/>
      <c r="C24" s="9" t="s">
        <v>182</v>
      </c>
      <c r="D24" s="10"/>
    </row>
    <row r="25" spans="2:4" ht="12.75">
      <c r="B25" s="7"/>
      <c r="C25" s="12" t="s">
        <v>183</v>
      </c>
      <c r="D25" s="17">
        <f>E14</f>
        <v>443</v>
      </c>
    </row>
    <row r="26" spans="2:4" ht="12.75">
      <c r="B26" s="7"/>
      <c r="C26" s="12" t="s">
        <v>184</v>
      </c>
      <c r="D26" s="14">
        <v>195</v>
      </c>
    </row>
    <row r="27" spans="2:4" ht="12.75">
      <c r="B27" s="7"/>
      <c r="C27" s="12" t="s">
        <v>185</v>
      </c>
      <c r="D27" s="14">
        <v>13</v>
      </c>
    </row>
    <row r="28" spans="2:4" ht="13.5" thickBot="1">
      <c r="B28" s="7"/>
      <c r="C28" s="13" t="s">
        <v>186</v>
      </c>
      <c r="D28" s="15"/>
    </row>
    <row r="29" spans="1:4" ht="14.25" thickBot="1" thickTop="1">
      <c r="A29" s="4"/>
      <c r="B29" s="8"/>
      <c r="C29" s="11" t="s">
        <v>188</v>
      </c>
      <c r="D29" s="16">
        <f>SUM(D25:D28)</f>
        <v>651</v>
      </c>
    </row>
  </sheetData>
  <printOptions gridLines="1"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="125" zoomScaleNormal="125" workbookViewId="0" topLeftCell="A1">
      <selection activeCell="A1" sqref="A1"/>
    </sheetView>
  </sheetViews>
  <sheetFormatPr defaultColWidth="9.140625" defaultRowHeight="12.75"/>
  <cols>
    <col min="1" max="1" width="9.00390625" style="0" bestFit="1" customWidth="1"/>
    <col min="2" max="2" width="4.8515625" style="0" bestFit="1" customWidth="1"/>
    <col min="3" max="3" width="13.7109375" style="0" bestFit="1" customWidth="1"/>
    <col min="4" max="4" width="53.57421875" style="0" bestFit="1" customWidth="1"/>
    <col min="5" max="5" width="12.140625" style="0" customWidth="1"/>
    <col min="6" max="6" width="11.421875" style="0" hidden="1" customWidth="1"/>
    <col min="7" max="7" width="12.00390625" style="0" hidden="1" customWidth="1"/>
    <col min="8" max="8" width="5.140625" style="0" hidden="1" customWidth="1"/>
    <col min="9" max="9" width="6.00390625" style="0" hidden="1" customWidth="1"/>
    <col min="10" max="10" width="31.57421875" style="0" hidden="1" customWidth="1"/>
    <col min="11" max="11" width="6.00390625" style="0" hidden="1" customWidth="1"/>
    <col min="12" max="12" width="7.00390625" style="3" hidden="1" customWidth="1"/>
  </cols>
  <sheetData>
    <row r="1" spans="1:12" ht="12.75">
      <c r="A1" t="s">
        <v>174</v>
      </c>
      <c r="B1" t="s">
        <v>164</v>
      </c>
      <c r="C1" t="s">
        <v>165</v>
      </c>
      <c r="D1" t="s">
        <v>166</v>
      </c>
      <c r="E1" s="6" t="s">
        <v>187</v>
      </c>
      <c r="F1" t="s">
        <v>167</v>
      </c>
      <c r="G1" t="s">
        <v>168</v>
      </c>
      <c r="H1" t="s">
        <v>169</v>
      </c>
      <c r="I1" t="s">
        <v>170</v>
      </c>
      <c r="J1" t="s">
        <v>171</v>
      </c>
      <c r="K1" t="s">
        <v>172</v>
      </c>
      <c r="L1" s="3" t="s">
        <v>173</v>
      </c>
    </row>
    <row r="2" spans="1:12" ht="12.75">
      <c r="A2">
        <v>1</v>
      </c>
      <c r="B2" s="5" t="s">
        <v>178</v>
      </c>
      <c r="C2" t="s">
        <v>101</v>
      </c>
      <c r="D2" t="s">
        <v>38</v>
      </c>
      <c r="E2" s="18">
        <v>12</v>
      </c>
      <c r="F2" s="2">
        <v>25111</v>
      </c>
      <c r="G2" t="s">
        <v>39</v>
      </c>
      <c r="H2" t="s">
        <v>19</v>
      </c>
      <c r="I2" t="s">
        <v>4</v>
      </c>
      <c r="J2" t="s">
        <v>40</v>
      </c>
      <c r="K2">
        <v>40129</v>
      </c>
      <c r="L2" s="3">
        <v>5</v>
      </c>
    </row>
    <row r="3" spans="1:12" ht="12.75">
      <c r="A3">
        <v>2</v>
      </c>
      <c r="B3" s="5" t="s">
        <v>178</v>
      </c>
      <c r="C3" t="s">
        <v>101</v>
      </c>
      <c r="D3" t="s">
        <v>85</v>
      </c>
      <c r="E3" s="18">
        <v>7</v>
      </c>
      <c r="F3" s="2">
        <v>23962</v>
      </c>
      <c r="G3" t="s">
        <v>86</v>
      </c>
      <c r="H3" t="s">
        <v>87</v>
      </c>
      <c r="I3" t="s">
        <v>4</v>
      </c>
      <c r="J3" t="s">
        <v>88</v>
      </c>
      <c r="K3">
        <v>40131</v>
      </c>
      <c r="L3" s="3">
        <v>6</v>
      </c>
    </row>
    <row r="4" spans="1:12" ht="12.75">
      <c r="A4">
        <v>3</v>
      </c>
      <c r="B4" s="5" t="s">
        <v>178</v>
      </c>
      <c r="C4" t="s">
        <v>101</v>
      </c>
      <c r="D4" t="s">
        <v>36</v>
      </c>
      <c r="E4" s="18">
        <v>8</v>
      </c>
      <c r="F4" s="2">
        <v>22994</v>
      </c>
      <c r="G4" t="s">
        <v>2</v>
      </c>
      <c r="H4" t="s">
        <v>3</v>
      </c>
      <c r="I4" t="s">
        <v>4</v>
      </c>
      <c r="J4" t="s">
        <v>37</v>
      </c>
      <c r="K4">
        <v>40128</v>
      </c>
      <c r="L4" s="3">
        <v>4</v>
      </c>
    </row>
    <row r="5" spans="1:12" ht="12.75">
      <c r="A5">
        <v>4</v>
      </c>
      <c r="B5" s="5" t="s">
        <v>178</v>
      </c>
      <c r="C5" t="s">
        <v>101</v>
      </c>
      <c r="D5" t="s">
        <v>7</v>
      </c>
      <c r="E5" s="18">
        <v>15</v>
      </c>
      <c r="F5" s="2">
        <v>19767</v>
      </c>
      <c r="G5" t="s">
        <v>8</v>
      </c>
      <c r="H5" t="s">
        <v>9</v>
      </c>
      <c r="I5" t="s">
        <v>4</v>
      </c>
      <c r="J5" t="s">
        <v>10</v>
      </c>
      <c r="K5">
        <v>40131</v>
      </c>
      <c r="L5" s="3">
        <v>1</v>
      </c>
    </row>
    <row r="6" spans="1:12" ht="12.75">
      <c r="A6">
        <v>5</v>
      </c>
      <c r="B6" s="5" t="s">
        <v>178</v>
      </c>
      <c r="C6" t="s">
        <v>101</v>
      </c>
      <c r="D6" t="s">
        <v>12</v>
      </c>
      <c r="E6" s="18">
        <v>12</v>
      </c>
      <c r="F6" s="2">
        <v>24335</v>
      </c>
      <c r="G6" t="s">
        <v>13</v>
      </c>
      <c r="H6" t="s">
        <v>14</v>
      </c>
      <c r="I6" t="s">
        <v>4</v>
      </c>
      <c r="J6" t="s">
        <v>15</v>
      </c>
      <c r="K6">
        <v>40129</v>
      </c>
      <c r="L6" s="3">
        <v>2</v>
      </c>
    </row>
    <row r="7" spans="1:12" ht="12.75">
      <c r="A7">
        <v>6</v>
      </c>
      <c r="B7" s="5" t="s">
        <v>178</v>
      </c>
      <c r="C7" t="s">
        <v>101</v>
      </c>
      <c r="D7" t="s">
        <v>89</v>
      </c>
      <c r="E7" s="18">
        <v>13</v>
      </c>
      <c r="F7" s="2">
        <v>26738</v>
      </c>
      <c r="G7" t="s">
        <v>22</v>
      </c>
      <c r="H7" t="s">
        <v>23</v>
      </c>
      <c r="I7" t="s">
        <v>4</v>
      </c>
      <c r="J7" t="s">
        <v>90</v>
      </c>
      <c r="K7">
        <v>40129</v>
      </c>
      <c r="L7" s="3">
        <v>7</v>
      </c>
    </row>
    <row r="8" spans="1:12" ht="12.75">
      <c r="A8">
        <v>7</v>
      </c>
      <c r="B8" s="5" t="s">
        <v>178</v>
      </c>
      <c r="C8" t="s">
        <v>101</v>
      </c>
      <c r="D8" t="s">
        <v>162</v>
      </c>
      <c r="E8" s="18">
        <v>37</v>
      </c>
      <c r="F8" s="2">
        <v>27435</v>
      </c>
      <c r="G8" t="s">
        <v>30</v>
      </c>
      <c r="H8" t="s">
        <v>19</v>
      </c>
      <c r="I8" t="s">
        <v>4</v>
      </c>
      <c r="J8" t="s">
        <v>163</v>
      </c>
      <c r="K8">
        <v>40128</v>
      </c>
      <c r="L8" s="3">
        <v>13</v>
      </c>
    </row>
    <row r="9" spans="1:12" ht="12.75">
      <c r="A9">
        <v>8</v>
      </c>
      <c r="B9" s="5" t="s">
        <v>178</v>
      </c>
      <c r="C9" t="s">
        <v>101</v>
      </c>
      <c r="D9" t="s">
        <v>102</v>
      </c>
      <c r="E9" s="18">
        <v>47</v>
      </c>
      <c r="F9" s="2">
        <v>25581</v>
      </c>
      <c r="G9" t="s">
        <v>103</v>
      </c>
      <c r="H9" t="s">
        <v>9</v>
      </c>
      <c r="I9" t="s">
        <v>4</v>
      </c>
      <c r="J9" t="s">
        <v>104</v>
      </c>
      <c r="K9">
        <v>40128</v>
      </c>
      <c r="L9" s="3">
        <v>11</v>
      </c>
    </row>
    <row r="10" spans="1:12" ht="12.75">
      <c r="A10">
        <v>9</v>
      </c>
      <c r="B10" s="5" t="s">
        <v>178</v>
      </c>
      <c r="C10" t="s">
        <v>101</v>
      </c>
      <c r="D10" t="s">
        <v>97</v>
      </c>
      <c r="E10" s="18">
        <v>5</v>
      </c>
      <c r="F10" s="2">
        <v>29160</v>
      </c>
      <c r="G10" t="s">
        <v>98</v>
      </c>
      <c r="H10" t="s">
        <v>99</v>
      </c>
      <c r="I10" t="s">
        <v>4</v>
      </c>
      <c r="J10" t="s">
        <v>100</v>
      </c>
      <c r="K10">
        <v>40128</v>
      </c>
      <c r="L10" s="3">
        <v>10</v>
      </c>
    </row>
    <row r="11" spans="1:12" ht="12.75">
      <c r="A11">
        <v>10</v>
      </c>
      <c r="B11" s="5" t="s">
        <v>178</v>
      </c>
      <c r="C11" t="s">
        <v>101</v>
      </c>
      <c r="D11" t="s">
        <v>95</v>
      </c>
      <c r="E11" s="18">
        <v>9</v>
      </c>
      <c r="F11" s="2">
        <v>23902</v>
      </c>
      <c r="G11" t="s">
        <v>30</v>
      </c>
      <c r="H11" t="s">
        <v>19</v>
      </c>
      <c r="I11" t="s">
        <v>4</v>
      </c>
      <c r="J11" t="s">
        <v>96</v>
      </c>
      <c r="K11">
        <v>40128</v>
      </c>
      <c r="L11" s="3">
        <v>9</v>
      </c>
    </row>
    <row r="12" spans="1:12" ht="12.75">
      <c r="A12">
        <v>11</v>
      </c>
      <c r="B12" s="5" t="s">
        <v>178</v>
      </c>
      <c r="C12" t="s">
        <v>101</v>
      </c>
      <c r="D12" t="s">
        <v>91</v>
      </c>
      <c r="E12" s="18">
        <v>15</v>
      </c>
      <c r="F12" s="2">
        <v>27780</v>
      </c>
      <c r="G12" t="s">
        <v>92</v>
      </c>
      <c r="H12" t="s">
        <v>93</v>
      </c>
      <c r="I12" t="s">
        <v>34</v>
      </c>
      <c r="J12" t="s">
        <v>94</v>
      </c>
      <c r="K12">
        <v>40128</v>
      </c>
      <c r="L12" s="3">
        <v>8</v>
      </c>
    </row>
    <row r="13" spans="1:12" ht="13.5" thickBot="1">
      <c r="A13">
        <v>12</v>
      </c>
      <c r="B13" s="5" t="s">
        <v>178</v>
      </c>
      <c r="C13" t="s">
        <v>101</v>
      </c>
      <c r="D13" t="s">
        <v>32</v>
      </c>
      <c r="E13" s="19">
        <v>11</v>
      </c>
      <c r="F13" s="2">
        <v>28530</v>
      </c>
      <c r="G13" t="s">
        <v>33</v>
      </c>
      <c r="H13" t="s">
        <v>14</v>
      </c>
      <c r="I13" t="s">
        <v>34</v>
      </c>
      <c r="J13" t="s">
        <v>35</v>
      </c>
      <c r="K13">
        <v>40128</v>
      </c>
      <c r="L13" s="3">
        <v>3</v>
      </c>
    </row>
    <row r="14" ht="13.5" thickTop="1">
      <c r="E14" s="20">
        <f>SUM(E2:E13)</f>
        <v>191</v>
      </c>
    </row>
    <row r="15" ht="12.75">
      <c r="E15" s="4"/>
    </row>
    <row r="16" ht="12.75">
      <c r="E16" s="4"/>
    </row>
    <row r="17" ht="13.5" thickBot="1"/>
    <row r="18" spans="1:4" ht="12.75">
      <c r="A18" s="4"/>
      <c r="C18" s="9" t="s">
        <v>190</v>
      </c>
      <c r="D18" s="10"/>
    </row>
    <row r="19" spans="2:4" ht="12.75">
      <c r="B19" s="7"/>
      <c r="C19" s="12" t="s">
        <v>180</v>
      </c>
      <c r="D19" s="14">
        <v>154</v>
      </c>
    </row>
    <row r="20" spans="2:4" ht="13.5" thickBot="1">
      <c r="B20" s="7"/>
      <c r="C20" s="13" t="s">
        <v>181</v>
      </c>
      <c r="D20" s="15">
        <v>102</v>
      </c>
    </row>
    <row r="21" spans="1:4" ht="14.25" thickBot="1" thickTop="1">
      <c r="A21" s="4"/>
      <c r="B21" s="8"/>
      <c r="C21" s="11" t="s">
        <v>189</v>
      </c>
      <c r="D21" s="16">
        <f>SUM(D19:D20)</f>
        <v>256</v>
      </c>
    </row>
    <row r="22" spans="2:4" ht="12.75">
      <c r="B22" s="7"/>
      <c r="C22" s="7"/>
      <c r="D22" s="7"/>
    </row>
    <row r="23" spans="2:4" ht="13.5" thickBot="1">
      <c r="B23" s="7"/>
      <c r="C23" s="7"/>
      <c r="D23" s="7"/>
    </row>
    <row r="24" spans="1:4" ht="12.75">
      <c r="A24" s="4"/>
      <c r="B24" s="7"/>
      <c r="C24" s="9" t="s">
        <v>182</v>
      </c>
      <c r="D24" s="10"/>
    </row>
    <row r="25" spans="2:4" ht="12.75">
      <c r="B25" s="7"/>
      <c r="C25" s="12" t="s">
        <v>183</v>
      </c>
      <c r="D25" s="17">
        <f>E14</f>
        <v>191</v>
      </c>
    </row>
    <row r="26" spans="2:4" ht="12.75">
      <c r="B26" s="7"/>
      <c r="C26" s="12" t="s">
        <v>184</v>
      </c>
      <c r="D26" s="14">
        <v>58</v>
      </c>
    </row>
    <row r="27" spans="2:4" ht="12.75">
      <c r="B27" s="7"/>
      <c r="C27" s="12" t="s">
        <v>185</v>
      </c>
      <c r="D27" s="14">
        <v>7</v>
      </c>
    </row>
    <row r="28" spans="2:4" ht="13.5" thickBot="1">
      <c r="B28" s="7"/>
      <c r="C28" s="13" t="s">
        <v>186</v>
      </c>
      <c r="D28" s="15"/>
    </row>
    <row r="29" spans="1:4" ht="14.25" thickBot="1" thickTop="1">
      <c r="A29" s="4"/>
      <c r="B29" s="8"/>
      <c r="C29" s="11" t="s">
        <v>188</v>
      </c>
      <c r="D29" s="16">
        <f>SUM(D25:D28)</f>
        <v>256</v>
      </c>
    </row>
  </sheetData>
  <printOptions gridLines="1"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="125" zoomScaleNormal="125" workbookViewId="0" topLeftCell="B27">
      <selection activeCell="C6" sqref="C6"/>
    </sheetView>
  </sheetViews>
  <sheetFormatPr defaultColWidth="9.140625" defaultRowHeight="12.75"/>
  <cols>
    <col min="1" max="1" width="9.00390625" style="0" bestFit="1" customWidth="1"/>
    <col min="2" max="2" width="4.8515625" style="0" bestFit="1" customWidth="1"/>
    <col min="3" max="3" width="13.7109375" style="0" bestFit="1" customWidth="1"/>
    <col min="4" max="4" width="53.57421875" style="0" bestFit="1" customWidth="1"/>
    <col min="5" max="5" width="12.140625" style="0" customWidth="1"/>
    <col min="6" max="6" width="11.421875" style="0" hidden="1" customWidth="1"/>
    <col min="7" max="7" width="12.00390625" style="0" hidden="1" customWidth="1"/>
    <col min="8" max="8" width="5.140625" style="0" hidden="1" customWidth="1"/>
    <col min="9" max="9" width="6.00390625" style="0" hidden="1" customWidth="1"/>
    <col min="10" max="10" width="31.57421875" style="0" hidden="1" customWidth="1"/>
    <col min="11" max="11" width="6.00390625" style="0" hidden="1" customWidth="1"/>
    <col min="12" max="12" width="7.00390625" style="3" hidden="1" customWidth="1"/>
  </cols>
  <sheetData>
    <row r="1" spans="1:12" ht="12.75">
      <c r="A1" t="s">
        <v>174</v>
      </c>
      <c r="B1" t="s">
        <v>164</v>
      </c>
      <c r="C1" t="s">
        <v>165</v>
      </c>
      <c r="D1" t="s">
        <v>166</v>
      </c>
      <c r="E1" s="6" t="s">
        <v>187</v>
      </c>
      <c r="F1" t="s">
        <v>167</v>
      </c>
      <c r="G1" t="s">
        <v>168</v>
      </c>
      <c r="H1" t="s">
        <v>169</v>
      </c>
      <c r="I1" t="s">
        <v>170</v>
      </c>
      <c r="J1" t="s">
        <v>171</v>
      </c>
      <c r="K1" t="s">
        <v>172</v>
      </c>
      <c r="L1" s="3" t="s">
        <v>173</v>
      </c>
    </row>
    <row r="2" spans="1:12" ht="12.75">
      <c r="A2">
        <v>1</v>
      </c>
      <c r="B2" s="5" t="s">
        <v>179</v>
      </c>
      <c r="C2" t="s">
        <v>6</v>
      </c>
      <c r="D2" t="s">
        <v>38</v>
      </c>
      <c r="E2" s="18">
        <v>8</v>
      </c>
      <c r="F2" s="2">
        <v>25111</v>
      </c>
      <c r="G2" t="s">
        <v>39</v>
      </c>
      <c r="H2" t="s">
        <v>19</v>
      </c>
      <c r="I2" t="s">
        <v>4</v>
      </c>
      <c r="J2" t="s">
        <v>40</v>
      </c>
      <c r="K2">
        <v>40129</v>
      </c>
      <c r="L2" s="3">
        <v>5</v>
      </c>
    </row>
    <row r="3" spans="1:12" ht="12.75">
      <c r="A3">
        <v>2</v>
      </c>
      <c r="B3" s="5" t="s">
        <v>179</v>
      </c>
      <c r="C3" t="s">
        <v>6</v>
      </c>
      <c r="D3" t="s">
        <v>85</v>
      </c>
      <c r="E3" s="18">
        <v>5</v>
      </c>
      <c r="F3" s="2">
        <v>23962</v>
      </c>
      <c r="G3" t="s">
        <v>86</v>
      </c>
      <c r="H3" t="s">
        <v>87</v>
      </c>
      <c r="I3" t="s">
        <v>4</v>
      </c>
      <c r="J3" t="s">
        <v>88</v>
      </c>
      <c r="K3">
        <v>40131</v>
      </c>
      <c r="L3" s="3">
        <v>6</v>
      </c>
    </row>
    <row r="4" spans="1:12" ht="12.75">
      <c r="A4">
        <v>3</v>
      </c>
      <c r="B4" s="5" t="s">
        <v>179</v>
      </c>
      <c r="C4" t="s">
        <v>6</v>
      </c>
      <c r="D4" t="s">
        <v>36</v>
      </c>
      <c r="E4" s="18">
        <v>6</v>
      </c>
      <c r="F4" s="2">
        <v>22994</v>
      </c>
      <c r="G4" t="s">
        <v>2</v>
      </c>
      <c r="H4" t="s">
        <v>3</v>
      </c>
      <c r="I4" t="s">
        <v>4</v>
      </c>
      <c r="J4" t="s">
        <v>37</v>
      </c>
      <c r="K4">
        <v>40128</v>
      </c>
      <c r="L4" s="3">
        <v>4</v>
      </c>
    </row>
    <row r="5" spans="1:12" ht="12.75">
      <c r="A5">
        <v>4</v>
      </c>
      <c r="B5" s="5" t="s">
        <v>179</v>
      </c>
      <c r="C5" t="s">
        <v>6</v>
      </c>
      <c r="D5" t="s">
        <v>7</v>
      </c>
      <c r="E5" s="18">
        <v>14</v>
      </c>
      <c r="F5" s="2">
        <v>19767</v>
      </c>
      <c r="G5" t="s">
        <v>8</v>
      </c>
      <c r="H5" t="s">
        <v>9</v>
      </c>
      <c r="I5" t="s">
        <v>4</v>
      </c>
      <c r="J5" t="s">
        <v>10</v>
      </c>
      <c r="K5">
        <v>40131</v>
      </c>
      <c r="L5" s="3">
        <v>1</v>
      </c>
    </row>
    <row r="6" spans="1:12" ht="12.75">
      <c r="A6">
        <v>5</v>
      </c>
      <c r="B6" s="5" t="s">
        <v>179</v>
      </c>
      <c r="C6" t="s">
        <v>6</v>
      </c>
      <c r="D6" t="s">
        <v>12</v>
      </c>
      <c r="E6" s="18">
        <v>40</v>
      </c>
      <c r="F6" s="2">
        <v>24335</v>
      </c>
      <c r="G6" t="s">
        <v>13</v>
      </c>
      <c r="H6" t="s">
        <v>14</v>
      </c>
      <c r="I6" t="s">
        <v>4</v>
      </c>
      <c r="J6" t="s">
        <v>15</v>
      </c>
      <c r="K6">
        <v>40129</v>
      </c>
      <c r="L6" s="3">
        <v>2</v>
      </c>
    </row>
    <row r="7" spans="1:12" ht="12.75">
      <c r="A7">
        <v>6</v>
      </c>
      <c r="B7" s="5" t="s">
        <v>179</v>
      </c>
      <c r="C7" t="s">
        <v>6</v>
      </c>
      <c r="D7" t="s">
        <v>89</v>
      </c>
      <c r="E7" s="18">
        <v>8</v>
      </c>
      <c r="F7" s="2">
        <v>26738</v>
      </c>
      <c r="G7" t="s">
        <v>22</v>
      </c>
      <c r="H7" t="s">
        <v>23</v>
      </c>
      <c r="I7" t="s">
        <v>4</v>
      </c>
      <c r="J7" t="s">
        <v>90</v>
      </c>
      <c r="K7">
        <v>40129</v>
      </c>
      <c r="L7" s="3">
        <v>7</v>
      </c>
    </row>
    <row r="8" spans="1:12" ht="12.75">
      <c r="A8">
        <v>7</v>
      </c>
      <c r="B8" s="5" t="s">
        <v>179</v>
      </c>
      <c r="C8" t="s">
        <v>6</v>
      </c>
      <c r="D8" t="s">
        <v>162</v>
      </c>
      <c r="E8" s="18"/>
      <c r="F8" s="2">
        <v>27435</v>
      </c>
      <c r="G8" t="s">
        <v>30</v>
      </c>
      <c r="H8" t="s">
        <v>19</v>
      </c>
      <c r="I8" t="s">
        <v>4</v>
      </c>
      <c r="J8" t="s">
        <v>163</v>
      </c>
      <c r="K8">
        <v>40128</v>
      </c>
      <c r="L8" s="3">
        <v>13</v>
      </c>
    </row>
    <row r="9" spans="1:12" ht="12.75">
      <c r="A9">
        <v>8</v>
      </c>
      <c r="B9" s="5" t="s">
        <v>179</v>
      </c>
      <c r="C9" t="s">
        <v>6</v>
      </c>
      <c r="D9" t="s">
        <v>102</v>
      </c>
      <c r="E9" s="18">
        <v>16</v>
      </c>
      <c r="F9" s="2">
        <v>25581</v>
      </c>
      <c r="G9" t="s">
        <v>103</v>
      </c>
      <c r="H9" t="s">
        <v>9</v>
      </c>
      <c r="I9" t="s">
        <v>4</v>
      </c>
      <c r="J9" t="s">
        <v>104</v>
      </c>
      <c r="K9">
        <v>40128</v>
      </c>
      <c r="L9" s="3">
        <v>11</v>
      </c>
    </row>
    <row r="10" spans="1:12" ht="12.75">
      <c r="A10">
        <v>9</v>
      </c>
      <c r="B10" s="5" t="s">
        <v>179</v>
      </c>
      <c r="C10" t="s">
        <v>6</v>
      </c>
      <c r="D10" t="s">
        <v>97</v>
      </c>
      <c r="E10" s="18">
        <v>5</v>
      </c>
      <c r="F10" s="2">
        <v>29160</v>
      </c>
      <c r="G10" t="s">
        <v>98</v>
      </c>
      <c r="H10" t="s">
        <v>99</v>
      </c>
      <c r="I10" t="s">
        <v>4</v>
      </c>
      <c r="J10" t="s">
        <v>100</v>
      </c>
      <c r="K10">
        <v>40128</v>
      </c>
      <c r="L10" s="3">
        <v>10</v>
      </c>
    </row>
    <row r="11" spans="1:12" ht="12.75">
      <c r="A11">
        <v>10</v>
      </c>
      <c r="B11" s="5" t="s">
        <v>179</v>
      </c>
      <c r="C11" t="s">
        <v>6</v>
      </c>
      <c r="D11" t="s">
        <v>95</v>
      </c>
      <c r="E11" s="18">
        <v>14</v>
      </c>
      <c r="F11" s="2">
        <v>23902</v>
      </c>
      <c r="G11" t="s">
        <v>30</v>
      </c>
      <c r="H11" t="s">
        <v>19</v>
      </c>
      <c r="I11" t="s">
        <v>4</v>
      </c>
      <c r="J11" t="s">
        <v>96</v>
      </c>
      <c r="K11">
        <v>40128</v>
      </c>
      <c r="L11" s="3">
        <v>9</v>
      </c>
    </row>
    <row r="12" spans="1:12" ht="12.75">
      <c r="A12">
        <v>11</v>
      </c>
      <c r="B12" s="5" t="s">
        <v>179</v>
      </c>
      <c r="C12" t="s">
        <v>6</v>
      </c>
      <c r="D12" t="s">
        <v>91</v>
      </c>
      <c r="E12" s="18">
        <v>10</v>
      </c>
      <c r="F12" s="2">
        <v>27780</v>
      </c>
      <c r="G12" t="s">
        <v>92</v>
      </c>
      <c r="H12" t="s">
        <v>93</v>
      </c>
      <c r="I12" t="s">
        <v>34</v>
      </c>
      <c r="J12" t="s">
        <v>94</v>
      </c>
      <c r="K12">
        <v>40128</v>
      </c>
      <c r="L12" s="3">
        <v>8</v>
      </c>
    </row>
    <row r="13" spans="1:12" ht="13.5" thickBot="1">
      <c r="A13">
        <v>12</v>
      </c>
      <c r="B13" s="5" t="s">
        <v>179</v>
      </c>
      <c r="C13" t="s">
        <v>6</v>
      </c>
      <c r="D13" t="s">
        <v>32</v>
      </c>
      <c r="E13" s="19">
        <v>23</v>
      </c>
      <c r="F13" s="2">
        <v>28530</v>
      </c>
      <c r="G13" t="s">
        <v>33</v>
      </c>
      <c r="H13" t="s">
        <v>14</v>
      </c>
      <c r="I13" t="s">
        <v>34</v>
      </c>
      <c r="J13" t="s">
        <v>35</v>
      </c>
      <c r="K13">
        <v>40128</v>
      </c>
      <c r="L13" s="3">
        <v>3</v>
      </c>
    </row>
    <row r="14" ht="13.5" thickTop="1">
      <c r="E14" s="20">
        <f>SUM(E2:E13)</f>
        <v>149</v>
      </c>
    </row>
    <row r="15" ht="12.75">
      <c r="E15" s="4"/>
    </row>
    <row r="16" ht="12.75">
      <c r="E16" s="4"/>
    </row>
    <row r="17" ht="13.5" thickBot="1"/>
    <row r="18" spans="1:4" ht="12.75">
      <c r="A18" s="4"/>
      <c r="C18" s="9" t="s">
        <v>190</v>
      </c>
      <c r="D18" s="10"/>
    </row>
    <row r="19" spans="2:4" ht="12.75">
      <c r="B19" s="7"/>
      <c r="C19" s="12" t="s">
        <v>180</v>
      </c>
      <c r="D19" s="14">
        <v>104</v>
      </c>
    </row>
    <row r="20" spans="2:4" ht="13.5" thickBot="1">
      <c r="B20" s="7"/>
      <c r="C20" s="13" t="s">
        <v>181</v>
      </c>
      <c r="D20" s="15">
        <v>64</v>
      </c>
    </row>
    <row r="21" spans="1:4" ht="14.25" thickBot="1" thickTop="1">
      <c r="A21" s="4"/>
      <c r="B21" s="8"/>
      <c r="C21" s="11" t="s">
        <v>189</v>
      </c>
      <c r="D21" s="16">
        <f>SUM(D19:D20)</f>
        <v>168</v>
      </c>
    </row>
    <row r="22" spans="2:4" ht="12.75">
      <c r="B22" s="7"/>
      <c r="C22" s="7"/>
      <c r="D22" s="7"/>
    </row>
    <row r="23" spans="2:4" ht="13.5" thickBot="1">
      <c r="B23" s="7"/>
      <c r="C23" s="7"/>
      <c r="D23" s="7"/>
    </row>
    <row r="24" spans="1:4" ht="12.75">
      <c r="A24" s="4"/>
      <c r="B24" s="7"/>
      <c r="C24" s="9" t="s">
        <v>182</v>
      </c>
      <c r="D24" s="10"/>
    </row>
    <row r="25" spans="2:4" ht="12.75">
      <c r="B25" s="7"/>
      <c r="C25" s="12" t="s">
        <v>183</v>
      </c>
      <c r="D25" s="17">
        <f>E14</f>
        <v>149</v>
      </c>
    </row>
    <row r="26" spans="2:4" ht="12.75">
      <c r="B26" s="7"/>
      <c r="C26" s="12" t="s">
        <v>184</v>
      </c>
      <c r="D26" s="14">
        <v>16</v>
      </c>
    </row>
    <row r="27" spans="2:4" ht="12.75">
      <c r="B27" s="7"/>
      <c r="C27" s="12" t="s">
        <v>185</v>
      </c>
      <c r="D27" s="14">
        <v>3</v>
      </c>
    </row>
    <row r="28" spans="2:4" ht="13.5" thickBot="1">
      <c r="B28" s="7"/>
      <c r="C28" s="13" t="s">
        <v>186</v>
      </c>
      <c r="D28" s="15"/>
    </row>
    <row r="29" spans="1:4" ht="14.25" thickBot="1" thickTop="1">
      <c r="A29" s="4"/>
      <c r="B29" s="8"/>
      <c r="C29" s="11" t="s">
        <v>188</v>
      </c>
      <c r="D29" s="16">
        <f>SUM(D25:D28)</f>
        <v>168</v>
      </c>
    </row>
  </sheetData>
  <printOptions gridLines="1"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zoomScale="125" zoomScaleNormal="125" workbookViewId="0" topLeftCell="A1">
      <selection activeCell="A15" sqref="A15"/>
    </sheetView>
  </sheetViews>
  <sheetFormatPr defaultColWidth="9.140625" defaultRowHeight="12.75"/>
  <cols>
    <col min="1" max="1" width="9.00390625" style="0" bestFit="1" customWidth="1"/>
    <col min="2" max="2" width="10.57421875" style="0" customWidth="1"/>
    <col min="3" max="3" width="29.57421875" style="0" customWidth="1"/>
    <col min="4" max="4" width="53.57421875" style="0" bestFit="1" customWidth="1"/>
    <col min="5" max="5" width="12.140625" style="0" customWidth="1"/>
    <col min="6" max="6" width="11.421875" style="0" hidden="1" customWidth="1"/>
    <col min="7" max="7" width="12.00390625" style="0" hidden="1" customWidth="1"/>
    <col min="8" max="8" width="5.140625" style="0" hidden="1" customWidth="1"/>
    <col min="9" max="9" width="6.00390625" style="0" hidden="1" customWidth="1"/>
    <col min="10" max="10" width="31.57421875" style="0" hidden="1" customWidth="1"/>
    <col min="11" max="11" width="6.00390625" style="0" hidden="1" customWidth="1"/>
    <col min="12" max="12" width="7.00390625" style="3" hidden="1" customWidth="1"/>
  </cols>
  <sheetData>
    <row r="1" spans="1:12" ht="12.75">
      <c r="A1" t="s">
        <v>174</v>
      </c>
      <c r="B1" t="s">
        <v>164</v>
      </c>
      <c r="C1" t="s">
        <v>165</v>
      </c>
      <c r="D1" t="s">
        <v>166</v>
      </c>
      <c r="E1" s="21" t="s">
        <v>187</v>
      </c>
      <c r="F1" t="s">
        <v>167</v>
      </c>
      <c r="G1" t="s">
        <v>168</v>
      </c>
      <c r="H1" t="s">
        <v>169</v>
      </c>
      <c r="I1" t="s">
        <v>170</v>
      </c>
      <c r="J1" t="s">
        <v>171</v>
      </c>
      <c r="K1" t="s">
        <v>172</v>
      </c>
      <c r="L1" s="3" t="s">
        <v>173</v>
      </c>
    </row>
    <row r="2" spans="1:12" ht="12.75">
      <c r="A2">
        <v>1</v>
      </c>
      <c r="B2" s="5" t="s">
        <v>176</v>
      </c>
      <c r="C2" t="s">
        <v>175</v>
      </c>
      <c r="D2" t="s">
        <v>38</v>
      </c>
      <c r="E2" s="18">
        <f>2_Navile!E2+3_Navile!E2+4_Navile!E2</f>
        <v>101</v>
      </c>
      <c r="F2" s="2">
        <v>25111</v>
      </c>
      <c r="G2" t="s">
        <v>39</v>
      </c>
      <c r="H2" t="s">
        <v>19</v>
      </c>
      <c r="I2" t="s">
        <v>4</v>
      </c>
      <c r="J2" t="s">
        <v>40</v>
      </c>
      <c r="K2">
        <v>40129</v>
      </c>
      <c r="L2" s="3">
        <v>5</v>
      </c>
    </row>
    <row r="3" spans="1:12" ht="12.75">
      <c r="A3">
        <v>2</v>
      </c>
      <c r="B3" s="5" t="s">
        <v>176</v>
      </c>
      <c r="C3" t="s">
        <v>175</v>
      </c>
      <c r="D3" t="s">
        <v>85</v>
      </c>
      <c r="E3" s="18">
        <f>2_Navile!E3+3_Navile!E3+4_Navile!E3</f>
        <v>51</v>
      </c>
      <c r="F3" s="2">
        <v>23962</v>
      </c>
      <c r="G3" t="s">
        <v>86</v>
      </c>
      <c r="H3" t="s">
        <v>87</v>
      </c>
      <c r="I3" t="s">
        <v>4</v>
      </c>
      <c r="J3" t="s">
        <v>88</v>
      </c>
      <c r="K3">
        <v>40131</v>
      </c>
      <c r="L3" s="3">
        <v>6</v>
      </c>
    </row>
    <row r="4" spans="1:12" ht="12.75">
      <c r="A4">
        <v>3</v>
      </c>
      <c r="B4" s="5" t="s">
        <v>176</v>
      </c>
      <c r="C4" t="s">
        <v>175</v>
      </c>
      <c r="D4" t="s">
        <v>36</v>
      </c>
      <c r="E4" s="18">
        <f>2_Navile!E4+3_Navile!E4+4_Navile!E4</f>
        <v>45</v>
      </c>
      <c r="F4" s="2">
        <v>22994</v>
      </c>
      <c r="G4" t="s">
        <v>2</v>
      </c>
      <c r="H4" t="s">
        <v>3</v>
      </c>
      <c r="I4" t="s">
        <v>4</v>
      </c>
      <c r="J4" t="s">
        <v>37</v>
      </c>
      <c r="K4">
        <v>40128</v>
      </c>
      <c r="L4" s="3">
        <v>4</v>
      </c>
    </row>
    <row r="5" spans="1:12" ht="12.75">
      <c r="A5">
        <v>4</v>
      </c>
      <c r="B5" s="5" t="s">
        <v>176</v>
      </c>
      <c r="C5" t="s">
        <v>175</v>
      </c>
      <c r="D5" t="s">
        <v>7</v>
      </c>
      <c r="E5" s="18">
        <f>2_Navile!E5+3_Navile!E5+4_Navile!E5</f>
        <v>63</v>
      </c>
      <c r="F5" s="2">
        <v>19767</v>
      </c>
      <c r="G5" t="s">
        <v>8</v>
      </c>
      <c r="H5" t="s">
        <v>9</v>
      </c>
      <c r="I5" t="s">
        <v>4</v>
      </c>
      <c r="J5" t="s">
        <v>10</v>
      </c>
      <c r="K5">
        <v>40131</v>
      </c>
      <c r="L5" s="3">
        <v>1</v>
      </c>
    </row>
    <row r="6" spans="1:12" ht="12.75">
      <c r="A6">
        <v>5</v>
      </c>
      <c r="B6" s="5" t="s">
        <v>176</v>
      </c>
      <c r="C6" t="s">
        <v>175</v>
      </c>
      <c r="D6" t="s">
        <v>12</v>
      </c>
      <c r="E6" s="18">
        <f>2_Navile!E6+3_Navile!E6+4_Navile!E6</f>
        <v>85</v>
      </c>
      <c r="F6" s="2">
        <v>24335</v>
      </c>
      <c r="G6" t="s">
        <v>13</v>
      </c>
      <c r="H6" t="s">
        <v>14</v>
      </c>
      <c r="I6" t="s">
        <v>4</v>
      </c>
      <c r="J6" t="s">
        <v>15</v>
      </c>
      <c r="K6">
        <v>40129</v>
      </c>
      <c r="L6" s="3">
        <v>2</v>
      </c>
    </row>
    <row r="7" spans="1:12" ht="12.75">
      <c r="A7">
        <v>6</v>
      </c>
      <c r="B7" s="5" t="s">
        <v>176</v>
      </c>
      <c r="C7" t="s">
        <v>175</v>
      </c>
      <c r="D7" t="s">
        <v>89</v>
      </c>
      <c r="E7" s="18">
        <f>2_Navile!E7+3_Navile!E7+4_Navile!E7</f>
        <v>74</v>
      </c>
      <c r="F7" s="2">
        <v>26738</v>
      </c>
      <c r="G7" t="s">
        <v>22</v>
      </c>
      <c r="H7" t="s">
        <v>23</v>
      </c>
      <c r="I7" t="s">
        <v>4</v>
      </c>
      <c r="J7" t="s">
        <v>90</v>
      </c>
      <c r="K7">
        <v>40129</v>
      </c>
      <c r="L7" s="3">
        <v>7</v>
      </c>
    </row>
    <row r="8" spans="1:12" ht="12.75">
      <c r="A8">
        <v>7</v>
      </c>
      <c r="B8" s="5" t="s">
        <v>176</v>
      </c>
      <c r="C8" t="s">
        <v>175</v>
      </c>
      <c r="D8" t="s">
        <v>162</v>
      </c>
      <c r="E8" s="18">
        <f>2_Navile!E8+3_Navile!E8+4_Navile!E8</f>
        <v>57</v>
      </c>
      <c r="F8" s="2">
        <v>27435</v>
      </c>
      <c r="G8" t="s">
        <v>30</v>
      </c>
      <c r="H8" t="s">
        <v>19</v>
      </c>
      <c r="I8" t="s">
        <v>4</v>
      </c>
      <c r="J8" t="s">
        <v>163</v>
      </c>
      <c r="K8">
        <v>40128</v>
      </c>
      <c r="L8" s="3">
        <v>13</v>
      </c>
    </row>
    <row r="9" spans="1:12" ht="12.75">
      <c r="A9">
        <v>8</v>
      </c>
      <c r="B9" s="5" t="s">
        <v>176</v>
      </c>
      <c r="C9" t="s">
        <v>175</v>
      </c>
      <c r="D9" t="s">
        <v>102</v>
      </c>
      <c r="E9" s="18">
        <f>2_Navile!E9+3_Navile!E9+4_Navile!E9</f>
        <v>78</v>
      </c>
      <c r="F9" s="2">
        <v>25581</v>
      </c>
      <c r="G9" t="s">
        <v>103</v>
      </c>
      <c r="H9" t="s">
        <v>9</v>
      </c>
      <c r="I9" t="s">
        <v>4</v>
      </c>
      <c r="J9" t="s">
        <v>104</v>
      </c>
      <c r="K9">
        <v>40128</v>
      </c>
      <c r="L9" s="3">
        <v>11</v>
      </c>
    </row>
    <row r="10" spans="1:12" ht="12.75">
      <c r="A10">
        <v>9</v>
      </c>
      <c r="B10" s="5" t="s">
        <v>176</v>
      </c>
      <c r="C10" t="s">
        <v>175</v>
      </c>
      <c r="D10" t="s">
        <v>97</v>
      </c>
      <c r="E10" s="18">
        <f>2_Navile!E10+3_Navile!E10+4_Navile!E10</f>
        <v>40</v>
      </c>
      <c r="F10" s="2">
        <v>29160</v>
      </c>
      <c r="G10" t="s">
        <v>98</v>
      </c>
      <c r="H10" t="s">
        <v>99</v>
      </c>
      <c r="I10" t="s">
        <v>4</v>
      </c>
      <c r="J10" t="s">
        <v>100</v>
      </c>
      <c r="K10">
        <v>40128</v>
      </c>
      <c r="L10" s="3">
        <v>10</v>
      </c>
    </row>
    <row r="11" spans="1:12" ht="12.75">
      <c r="A11">
        <v>10</v>
      </c>
      <c r="B11" s="5" t="s">
        <v>176</v>
      </c>
      <c r="C11" t="s">
        <v>175</v>
      </c>
      <c r="D11" t="s">
        <v>95</v>
      </c>
      <c r="E11" s="18">
        <f>2_Navile!E11+3_Navile!E11+4_Navile!E11</f>
        <v>49</v>
      </c>
      <c r="F11" s="2">
        <v>23902</v>
      </c>
      <c r="G11" t="s">
        <v>30</v>
      </c>
      <c r="H11" t="s">
        <v>19</v>
      </c>
      <c r="I11" t="s">
        <v>4</v>
      </c>
      <c r="J11" t="s">
        <v>96</v>
      </c>
      <c r="K11">
        <v>40128</v>
      </c>
      <c r="L11" s="3">
        <v>9</v>
      </c>
    </row>
    <row r="12" spans="1:12" ht="12.75">
      <c r="A12">
        <v>11</v>
      </c>
      <c r="B12" s="5" t="s">
        <v>176</v>
      </c>
      <c r="C12" t="s">
        <v>175</v>
      </c>
      <c r="D12" t="s">
        <v>91</v>
      </c>
      <c r="E12" s="18">
        <f>2_Navile!E12+3_Navile!E12+4_Navile!E12</f>
        <v>55</v>
      </c>
      <c r="F12" s="2">
        <v>27780</v>
      </c>
      <c r="G12" t="s">
        <v>92</v>
      </c>
      <c r="H12" t="s">
        <v>93</v>
      </c>
      <c r="I12" t="s">
        <v>34</v>
      </c>
      <c r="J12" t="s">
        <v>94</v>
      </c>
      <c r="K12">
        <v>40128</v>
      </c>
      <c r="L12" s="3">
        <v>8</v>
      </c>
    </row>
    <row r="13" spans="1:12" ht="13.5" thickBot="1">
      <c r="A13">
        <v>12</v>
      </c>
      <c r="B13" s="5" t="s">
        <v>176</v>
      </c>
      <c r="C13" t="s">
        <v>175</v>
      </c>
      <c r="D13" t="s">
        <v>32</v>
      </c>
      <c r="E13" s="19">
        <f>2_Navile!E13+3_Navile!E13+4_Navile!E13</f>
        <v>85</v>
      </c>
      <c r="F13" s="2">
        <v>28530</v>
      </c>
      <c r="G13" t="s">
        <v>33</v>
      </c>
      <c r="H13" t="s">
        <v>14</v>
      </c>
      <c r="I13" t="s">
        <v>34</v>
      </c>
      <c r="J13" t="s">
        <v>35</v>
      </c>
      <c r="K13">
        <v>40128</v>
      </c>
      <c r="L13" s="3">
        <v>3</v>
      </c>
    </row>
    <row r="14" ht="13.5" thickTop="1">
      <c r="E14" s="20">
        <f>SUM(E2:E13)</f>
        <v>783</v>
      </c>
    </row>
    <row r="15" spans="1:5" ht="12.75">
      <c r="A15" s="4" t="s">
        <v>191</v>
      </c>
      <c r="E15" s="4"/>
    </row>
    <row r="16" spans="1:5" ht="12.75">
      <c r="A16" t="s">
        <v>164</v>
      </c>
      <c r="B16" t="s">
        <v>165</v>
      </c>
      <c r="C16" t="s">
        <v>166</v>
      </c>
      <c r="D16" s="27" t="s">
        <v>187</v>
      </c>
      <c r="E16" s="4"/>
    </row>
    <row r="17" spans="1:5" ht="12.75">
      <c r="A17" s="5" t="s">
        <v>176</v>
      </c>
      <c r="B17" t="s">
        <v>175</v>
      </c>
      <c r="C17" s="23" t="s">
        <v>38</v>
      </c>
      <c r="D17" s="24">
        <v>101</v>
      </c>
      <c r="E17" s="4"/>
    </row>
    <row r="18" spans="1:5" ht="12.75">
      <c r="A18" s="5" t="s">
        <v>176</v>
      </c>
      <c r="B18" t="s">
        <v>175</v>
      </c>
      <c r="C18" s="23" t="s">
        <v>12</v>
      </c>
      <c r="D18" s="24">
        <v>85</v>
      </c>
      <c r="E18" s="4"/>
    </row>
    <row r="19" spans="1:5" ht="12.75">
      <c r="A19" s="5" t="s">
        <v>176</v>
      </c>
      <c r="B19" t="s">
        <v>175</v>
      </c>
      <c r="C19" s="23" t="s">
        <v>32</v>
      </c>
      <c r="D19" s="24">
        <v>85</v>
      </c>
      <c r="E19" s="4"/>
    </row>
    <row r="20" spans="1:5" ht="12.75">
      <c r="A20" s="5" t="s">
        <v>176</v>
      </c>
      <c r="B20" t="s">
        <v>175</v>
      </c>
      <c r="C20" s="23" t="s">
        <v>102</v>
      </c>
      <c r="D20" s="24">
        <v>78</v>
      </c>
      <c r="E20" s="4"/>
    </row>
    <row r="21" spans="1:5" ht="12.75">
      <c r="A21" s="5" t="s">
        <v>176</v>
      </c>
      <c r="B21" t="s">
        <v>175</v>
      </c>
      <c r="C21" s="23" t="s">
        <v>89</v>
      </c>
      <c r="D21" s="24">
        <v>74</v>
      </c>
      <c r="E21" s="4"/>
    </row>
    <row r="22" ht="13.5" thickBot="1"/>
    <row r="23" spans="1:4" ht="12.75">
      <c r="A23" s="4"/>
      <c r="C23" s="9" t="s">
        <v>190</v>
      </c>
      <c r="D23" s="10"/>
    </row>
    <row r="24" spans="2:4" ht="12.75">
      <c r="B24" s="7"/>
      <c r="C24" s="12" t="s">
        <v>180</v>
      </c>
      <c r="D24" s="14">
        <f>2_Navile!D19+3_Navile!D19+4_Navile!D19</f>
        <v>647</v>
      </c>
    </row>
    <row r="25" spans="2:4" ht="13.5" thickBot="1">
      <c r="B25" s="7"/>
      <c r="C25" s="13" t="s">
        <v>181</v>
      </c>
      <c r="D25" s="15">
        <f>2_Navile!D20+3_Navile!D20+4_Navile!D20</f>
        <v>428</v>
      </c>
    </row>
    <row r="26" spans="1:4" ht="14.25" thickBot="1" thickTop="1">
      <c r="A26" s="4"/>
      <c r="B26" s="8"/>
      <c r="C26" s="11" t="s">
        <v>189</v>
      </c>
      <c r="D26" s="16">
        <f>SUM(D24:D25)</f>
        <v>1075</v>
      </c>
    </row>
    <row r="27" spans="2:4" ht="12.75">
      <c r="B27" s="7"/>
      <c r="C27" s="7"/>
      <c r="D27" s="7"/>
    </row>
    <row r="28" spans="2:4" ht="13.5" thickBot="1">
      <c r="B28" s="7"/>
      <c r="C28" s="7"/>
      <c r="D28" s="7"/>
    </row>
    <row r="29" spans="1:4" ht="12.75">
      <c r="A29" s="4"/>
      <c r="B29" s="7"/>
      <c r="C29" s="9" t="s">
        <v>182</v>
      </c>
      <c r="D29" s="10"/>
    </row>
    <row r="30" spans="2:4" ht="12.75">
      <c r="B30" s="7"/>
      <c r="C30" s="12" t="s">
        <v>183</v>
      </c>
      <c r="D30" s="17">
        <f>E14</f>
        <v>783</v>
      </c>
    </row>
    <row r="31" spans="2:4" ht="12.75">
      <c r="B31" s="7"/>
      <c r="C31" s="12" t="s">
        <v>184</v>
      </c>
      <c r="D31" s="14">
        <f>2_Navile!D26+3_Navile!D26+4_Navile!D26</f>
        <v>269</v>
      </c>
    </row>
    <row r="32" spans="2:4" ht="12.75">
      <c r="B32" s="7"/>
      <c r="C32" s="12" t="s">
        <v>185</v>
      </c>
      <c r="D32" s="14">
        <f>2_Navile!D27+3_Navile!D27+4_Navile!D27</f>
        <v>23</v>
      </c>
    </row>
    <row r="33" spans="2:4" ht="13.5" thickBot="1">
      <c r="B33" s="7"/>
      <c r="C33" s="13" t="s">
        <v>186</v>
      </c>
      <c r="D33" s="15">
        <f>2_Navile!D28+3_Navile!D28+4_Navile!D28</f>
        <v>0</v>
      </c>
    </row>
    <row r="34" spans="1:4" ht="14.25" thickBot="1" thickTop="1">
      <c r="A34" s="4"/>
      <c r="B34" s="8"/>
      <c r="C34" s="11" t="s">
        <v>188</v>
      </c>
      <c r="D34" s="16">
        <f>SUM(D30:D33)</f>
        <v>1075</v>
      </c>
    </row>
  </sheetData>
  <printOptions gridLines="1"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9"/>
  <sheetViews>
    <sheetView zoomScale="125" zoomScaleNormal="125" workbookViewId="0" topLeftCell="A1">
      <selection activeCell="A8" sqref="A8"/>
    </sheetView>
  </sheetViews>
  <sheetFormatPr defaultColWidth="9.140625" defaultRowHeight="12.75"/>
  <cols>
    <col min="1" max="1" width="8.8515625" style="0" bestFit="1" customWidth="1"/>
    <col min="3" max="3" width="31.421875" style="0" customWidth="1"/>
    <col min="4" max="4" width="30.140625" style="0" bestFit="1" customWidth="1"/>
    <col min="5" max="5" width="12.140625" style="0" customWidth="1"/>
    <col min="6" max="6" width="11.421875" style="0" hidden="1" customWidth="1"/>
    <col min="7" max="7" width="12.00390625" style="0" hidden="1" customWidth="1"/>
    <col min="8" max="8" width="5.140625" style="0" hidden="1" customWidth="1"/>
    <col min="9" max="9" width="6.00390625" style="0" hidden="1" customWidth="1"/>
    <col min="10" max="10" width="30.28125" style="0" hidden="1" customWidth="1"/>
    <col min="11" max="11" width="6.00390625" style="0" hidden="1" customWidth="1"/>
    <col min="12" max="12" width="7.00390625" style="3" hidden="1" customWidth="1"/>
  </cols>
  <sheetData>
    <row r="1" spans="1:12" ht="12.75">
      <c r="A1" t="s">
        <v>174</v>
      </c>
      <c r="B1" t="s">
        <v>164</v>
      </c>
      <c r="C1" t="s">
        <v>165</v>
      </c>
      <c r="D1" t="s">
        <v>166</v>
      </c>
      <c r="E1" s="6" t="s">
        <v>187</v>
      </c>
      <c r="F1" t="s">
        <v>167</v>
      </c>
      <c r="G1" t="s">
        <v>168</v>
      </c>
      <c r="H1" t="s">
        <v>169</v>
      </c>
      <c r="I1" t="s">
        <v>170</v>
      </c>
      <c r="J1" t="s">
        <v>171</v>
      </c>
      <c r="K1" t="s">
        <v>172</v>
      </c>
      <c r="L1" s="3" t="s">
        <v>173</v>
      </c>
    </row>
    <row r="2" spans="1:12" ht="12.75">
      <c r="A2">
        <v>1</v>
      </c>
      <c r="B2" s="1">
        <v>5</v>
      </c>
      <c r="C2" t="s">
        <v>121</v>
      </c>
      <c r="D2" t="s">
        <v>134</v>
      </c>
      <c r="E2" s="18">
        <v>40</v>
      </c>
      <c r="F2" s="2">
        <v>28794</v>
      </c>
      <c r="G2" t="s">
        <v>30</v>
      </c>
      <c r="H2" t="s">
        <v>19</v>
      </c>
      <c r="I2" t="s">
        <v>4</v>
      </c>
      <c r="J2" t="s">
        <v>135</v>
      </c>
      <c r="K2">
        <v>40122</v>
      </c>
      <c r="L2" s="3">
        <v>5</v>
      </c>
    </row>
    <row r="3" spans="1:12" ht="12.75">
      <c r="A3">
        <v>2</v>
      </c>
      <c r="B3" s="1">
        <v>5</v>
      </c>
      <c r="C3" t="s">
        <v>121</v>
      </c>
      <c r="D3" t="s">
        <v>122</v>
      </c>
      <c r="E3" s="18">
        <v>71</v>
      </c>
      <c r="F3" s="2">
        <v>26786</v>
      </c>
      <c r="G3" t="s">
        <v>123</v>
      </c>
      <c r="H3" t="s">
        <v>23</v>
      </c>
      <c r="I3" t="s">
        <v>4</v>
      </c>
      <c r="J3" t="s">
        <v>124</v>
      </c>
      <c r="K3">
        <v>40121</v>
      </c>
      <c r="L3" s="3">
        <v>1</v>
      </c>
    </row>
    <row r="4" spans="1:12" ht="12.75">
      <c r="A4">
        <v>3</v>
      </c>
      <c r="B4" s="1">
        <v>5</v>
      </c>
      <c r="C4" t="s">
        <v>121</v>
      </c>
      <c r="D4" t="s">
        <v>131</v>
      </c>
      <c r="E4" s="18">
        <v>26</v>
      </c>
      <c r="F4" s="2">
        <v>31244</v>
      </c>
      <c r="G4" t="s">
        <v>132</v>
      </c>
      <c r="H4" t="s">
        <v>3</v>
      </c>
      <c r="I4" t="s">
        <v>34</v>
      </c>
      <c r="J4" t="s">
        <v>133</v>
      </c>
      <c r="K4">
        <v>40131</v>
      </c>
      <c r="L4" s="3">
        <v>4</v>
      </c>
    </row>
    <row r="5" spans="1:12" ht="12.75">
      <c r="A5">
        <v>4</v>
      </c>
      <c r="B5" s="1">
        <v>5</v>
      </c>
      <c r="C5" t="s">
        <v>121</v>
      </c>
      <c r="D5" t="s">
        <v>128</v>
      </c>
      <c r="E5" s="18">
        <v>21</v>
      </c>
      <c r="F5" s="2">
        <v>23820</v>
      </c>
      <c r="G5" t="s">
        <v>129</v>
      </c>
      <c r="H5" t="s">
        <v>63</v>
      </c>
      <c r="I5" t="s">
        <v>4</v>
      </c>
      <c r="J5" t="s">
        <v>130</v>
      </c>
      <c r="K5">
        <v>40131</v>
      </c>
      <c r="L5" s="3">
        <v>3</v>
      </c>
    </row>
    <row r="6" spans="1:12" ht="13.5" thickBot="1">
      <c r="A6">
        <v>5</v>
      </c>
      <c r="B6" s="1">
        <v>5</v>
      </c>
      <c r="C6" t="s">
        <v>121</v>
      </c>
      <c r="D6" t="s">
        <v>125</v>
      </c>
      <c r="E6" s="19">
        <v>140</v>
      </c>
      <c r="F6" s="2">
        <v>27760</v>
      </c>
      <c r="G6" t="s">
        <v>126</v>
      </c>
      <c r="H6" t="s">
        <v>19</v>
      </c>
      <c r="I6" t="s">
        <v>4</v>
      </c>
      <c r="J6" t="s">
        <v>127</v>
      </c>
      <c r="K6">
        <v>40133</v>
      </c>
      <c r="L6" s="3">
        <v>2</v>
      </c>
    </row>
    <row r="7" ht="13.5" thickTop="1">
      <c r="E7" s="20">
        <f>SUM(E2:E6)</f>
        <v>298</v>
      </c>
    </row>
    <row r="8" spans="1:5" ht="12.75">
      <c r="A8" s="4" t="s">
        <v>191</v>
      </c>
      <c r="E8" s="4"/>
    </row>
    <row r="9" spans="1:5" ht="12.75">
      <c r="A9" t="s">
        <v>164</v>
      </c>
      <c r="B9" t="s">
        <v>165</v>
      </c>
      <c r="C9" t="s">
        <v>166</v>
      </c>
      <c r="D9" s="22" t="s">
        <v>187</v>
      </c>
      <c r="E9" s="4"/>
    </row>
    <row r="10" spans="1:5" ht="12.75">
      <c r="A10" s="1">
        <v>5</v>
      </c>
      <c r="B10" t="s">
        <v>121</v>
      </c>
      <c r="C10" s="23" t="s">
        <v>125</v>
      </c>
      <c r="D10" s="24">
        <v>140</v>
      </c>
      <c r="E10" s="4"/>
    </row>
    <row r="11" spans="1:5" ht="12.75">
      <c r="A11" s="1">
        <v>5</v>
      </c>
      <c r="B11" t="s">
        <v>121</v>
      </c>
      <c r="C11" s="23" t="s">
        <v>122</v>
      </c>
      <c r="D11" s="24">
        <v>71</v>
      </c>
      <c r="E11" s="4"/>
    </row>
    <row r="12" spans="1:5" ht="12.75">
      <c r="A12" s="1">
        <v>5</v>
      </c>
      <c r="B12" t="s">
        <v>121</v>
      </c>
      <c r="C12" s="23" t="s">
        <v>134</v>
      </c>
      <c r="D12" s="24">
        <v>40</v>
      </c>
      <c r="E12" s="4"/>
    </row>
    <row r="13" spans="1:5" ht="12.75">
      <c r="A13" s="1">
        <v>5</v>
      </c>
      <c r="B13" t="s">
        <v>121</v>
      </c>
      <c r="C13" s="23" t="s">
        <v>131</v>
      </c>
      <c r="D13" s="24">
        <v>26</v>
      </c>
      <c r="E13" s="4"/>
    </row>
    <row r="14" spans="1:5" ht="13.5" thickBot="1">
      <c r="A14" s="1">
        <v>5</v>
      </c>
      <c r="B14" t="s">
        <v>121</v>
      </c>
      <c r="C14" s="23" t="s">
        <v>128</v>
      </c>
      <c r="D14" s="25">
        <v>21</v>
      </c>
      <c r="E14" s="4"/>
    </row>
    <row r="15" ht="13.5" thickTop="1">
      <c r="E15" s="4"/>
    </row>
    <row r="16" ht="12.75">
      <c r="E16" s="4"/>
    </row>
    <row r="17" ht="13.5" thickBot="1"/>
    <row r="18" spans="1:4" ht="12.75">
      <c r="A18" s="4"/>
      <c r="C18" s="9" t="s">
        <v>190</v>
      </c>
      <c r="D18" s="10"/>
    </row>
    <row r="19" spans="2:4" ht="12.75">
      <c r="B19" s="7"/>
      <c r="C19" s="12" t="s">
        <v>180</v>
      </c>
      <c r="D19" s="14">
        <v>223</v>
      </c>
    </row>
    <row r="20" spans="2:4" ht="13.5" thickBot="1">
      <c r="B20" s="7"/>
      <c r="C20" s="13" t="s">
        <v>181</v>
      </c>
      <c r="D20" s="15">
        <v>137</v>
      </c>
    </row>
    <row r="21" spans="1:4" ht="14.25" thickBot="1" thickTop="1">
      <c r="A21" s="4"/>
      <c r="B21" s="8"/>
      <c r="C21" s="11" t="s">
        <v>189</v>
      </c>
      <c r="D21" s="16">
        <f>SUM(D19:D20)</f>
        <v>360</v>
      </c>
    </row>
    <row r="22" spans="2:4" ht="12.75">
      <c r="B22" s="7"/>
      <c r="C22" s="7"/>
      <c r="D22" s="7"/>
    </row>
    <row r="23" spans="2:4" ht="13.5" thickBot="1">
      <c r="B23" s="7"/>
      <c r="C23" s="7"/>
      <c r="D23" s="7"/>
    </row>
    <row r="24" spans="1:4" ht="12.75">
      <c r="A24" s="4"/>
      <c r="B24" s="7"/>
      <c r="C24" s="9" t="s">
        <v>182</v>
      </c>
      <c r="D24" s="10"/>
    </row>
    <row r="25" spans="2:4" ht="12.75">
      <c r="B25" s="7"/>
      <c r="C25" s="12" t="s">
        <v>183</v>
      </c>
      <c r="D25" s="17">
        <f>E7</f>
        <v>298</v>
      </c>
    </row>
    <row r="26" spans="2:4" ht="12.75">
      <c r="B26" s="7"/>
      <c r="C26" s="12" t="s">
        <v>184</v>
      </c>
      <c r="D26" s="14">
        <v>54</v>
      </c>
    </row>
    <row r="27" spans="2:4" ht="12.75">
      <c r="B27" s="7"/>
      <c r="C27" s="12" t="s">
        <v>185</v>
      </c>
      <c r="D27" s="14">
        <v>8</v>
      </c>
    </row>
    <row r="28" spans="2:4" ht="13.5" thickBot="1">
      <c r="B28" s="7"/>
      <c r="C28" s="13" t="s">
        <v>186</v>
      </c>
      <c r="D28" s="15"/>
    </row>
    <row r="29" spans="1:4" ht="14.25" thickBot="1" thickTop="1">
      <c r="A29" s="4"/>
      <c r="B29" s="8"/>
      <c r="C29" s="11" t="s">
        <v>188</v>
      </c>
      <c r="D29" s="16">
        <f>SUM(D25:D28)</f>
        <v>360</v>
      </c>
    </row>
  </sheetData>
  <printOptions gridLines="1"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2"/>
  <sheetViews>
    <sheetView zoomScale="125" zoomScaleNormal="125" workbookViewId="0" topLeftCell="A1">
      <selection activeCell="A12" sqref="A12"/>
    </sheetView>
  </sheetViews>
  <sheetFormatPr defaultColWidth="9.140625" defaultRowHeight="12.75"/>
  <cols>
    <col min="1" max="1" width="8.8515625" style="0" bestFit="1" customWidth="1"/>
    <col min="2" max="2" width="8.421875" style="0" customWidth="1"/>
    <col min="3" max="3" width="24.8515625" style="0" customWidth="1"/>
    <col min="4" max="4" width="22.7109375" style="0" bestFit="1" customWidth="1"/>
    <col min="5" max="5" width="12.140625" style="0" customWidth="1"/>
    <col min="6" max="6" width="11.421875" style="0" hidden="1" customWidth="1"/>
    <col min="7" max="7" width="12.00390625" style="0" hidden="1" customWidth="1"/>
    <col min="8" max="8" width="5.140625" style="0" hidden="1" customWidth="1"/>
    <col min="9" max="9" width="6.00390625" style="0" hidden="1" customWidth="1"/>
    <col min="10" max="10" width="27.421875" style="0" hidden="1" customWidth="1"/>
    <col min="11" max="11" width="6.00390625" style="0" hidden="1" customWidth="1"/>
    <col min="12" max="12" width="7.00390625" style="0" hidden="1" customWidth="1"/>
  </cols>
  <sheetData>
    <row r="1" spans="1:12" ht="12.75">
      <c r="A1" t="s">
        <v>174</v>
      </c>
      <c r="B1" t="s">
        <v>164</v>
      </c>
      <c r="C1" t="s">
        <v>165</v>
      </c>
      <c r="D1" t="s">
        <v>166</v>
      </c>
      <c r="E1" s="6" t="s">
        <v>187</v>
      </c>
      <c r="F1" t="s">
        <v>167</v>
      </c>
      <c r="G1" t="s">
        <v>168</v>
      </c>
      <c r="H1" t="s">
        <v>169</v>
      </c>
      <c r="I1" t="s">
        <v>170</v>
      </c>
      <c r="J1" t="s">
        <v>171</v>
      </c>
      <c r="K1" t="s">
        <v>172</v>
      </c>
      <c r="L1" s="3" t="s">
        <v>173</v>
      </c>
    </row>
    <row r="2" spans="1:12" ht="12.75">
      <c r="A2">
        <v>1</v>
      </c>
      <c r="B2" s="1">
        <v>6</v>
      </c>
      <c r="C2" t="s">
        <v>70</v>
      </c>
      <c r="D2" t="s">
        <v>83</v>
      </c>
      <c r="E2" s="18">
        <v>57</v>
      </c>
      <c r="F2" s="2">
        <v>28285</v>
      </c>
      <c r="G2" t="s">
        <v>26</v>
      </c>
      <c r="H2" t="s">
        <v>19</v>
      </c>
      <c r="I2" t="s">
        <v>4</v>
      </c>
      <c r="J2" t="s">
        <v>84</v>
      </c>
      <c r="K2">
        <v>40133</v>
      </c>
      <c r="L2" s="3">
        <v>7</v>
      </c>
    </row>
    <row r="3" spans="1:12" ht="12.75">
      <c r="A3">
        <v>2</v>
      </c>
      <c r="B3" s="1">
        <v>6</v>
      </c>
      <c r="C3" t="s">
        <v>70</v>
      </c>
      <c r="D3" t="s">
        <v>81</v>
      </c>
      <c r="E3" s="18">
        <v>61</v>
      </c>
      <c r="F3" s="2">
        <v>26330</v>
      </c>
      <c r="G3" t="s">
        <v>26</v>
      </c>
      <c r="H3" t="s">
        <v>19</v>
      </c>
      <c r="I3" t="s">
        <v>4</v>
      </c>
      <c r="J3" t="s">
        <v>82</v>
      </c>
      <c r="K3">
        <v>40133</v>
      </c>
      <c r="L3" s="3">
        <v>6</v>
      </c>
    </row>
    <row r="4" spans="1:12" ht="12.75">
      <c r="A4">
        <v>3</v>
      </c>
      <c r="B4" s="1">
        <v>6</v>
      </c>
      <c r="C4" t="s">
        <v>70</v>
      </c>
      <c r="D4" t="s">
        <v>79</v>
      </c>
      <c r="E4" s="18">
        <v>25</v>
      </c>
      <c r="F4" s="2">
        <v>21597</v>
      </c>
      <c r="G4" t="s">
        <v>55</v>
      </c>
      <c r="H4" t="s">
        <v>56</v>
      </c>
      <c r="I4" t="s">
        <v>4</v>
      </c>
      <c r="J4" t="s">
        <v>80</v>
      </c>
      <c r="K4">
        <v>40133</v>
      </c>
      <c r="L4" s="3">
        <v>5</v>
      </c>
    </row>
    <row r="5" spans="1:12" ht="12.75">
      <c r="A5">
        <v>4</v>
      </c>
      <c r="B5" s="1">
        <v>6</v>
      </c>
      <c r="C5" t="s">
        <v>70</v>
      </c>
      <c r="D5" t="s">
        <v>71</v>
      </c>
      <c r="E5" s="18">
        <v>62</v>
      </c>
      <c r="F5" s="2">
        <v>23797</v>
      </c>
      <c r="G5" t="s">
        <v>72</v>
      </c>
      <c r="H5" t="s">
        <v>59</v>
      </c>
      <c r="I5" t="s">
        <v>4</v>
      </c>
      <c r="J5" t="s">
        <v>73</v>
      </c>
      <c r="K5">
        <v>40133</v>
      </c>
      <c r="L5" s="3">
        <v>2</v>
      </c>
    </row>
    <row r="6" spans="1:12" ht="12.75">
      <c r="A6">
        <v>5</v>
      </c>
      <c r="B6" s="1">
        <v>6</v>
      </c>
      <c r="C6" t="s">
        <v>70</v>
      </c>
      <c r="D6" t="s">
        <v>76</v>
      </c>
      <c r="E6" s="18">
        <v>25</v>
      </c>
      <c r="F6" s="2">
        <v>24876</v>
      </c>
      <c r="G6" t="s">
        <v>77</v>
      </c>
      <c r="H6" t="s">
        <v>14</v>
      </c>
      <c r="I6" t="s">
        <v>4</v>
      </c>
      <c r="J6" t="s">
        <v>78</v>
      </c>
      <c r="K6">
        <v>40133</v>
      </c>
      <c r="L6" s="3">
        <v>4</v>
      </c>
    </row>
    <row r="7" spans="1:12" ht="12.75">
      <c r="A7">
        <v>6</v>
      </c>
      <c r="B7" s="1">
        <v>6</v>
      </c>
      <c r="C7" t="s">
        <v>70</v>
      </c>
      <c r="D7" t="s">
        <v>159</v>
      </c>
      <c r="E7" s="18">
        <v>27</v>
      </c>
      <c r="F7" s="2">
        <v>26951</v>
      </c>
      <c r="G7" t="s">
        <v>160</v>
      </c>
      <c r="H7" t="s">
        <v>63</v>
      </c>
      <c r="I7" t="s">
        <v>34</v>
      </c>
      <c r="J7" t="s">
        <v>161</v>
      </c>
      <c r="K7">
        <v>40133</v>
      </c>
      <c r="L7" s="3">
        <v>10</v>
      </c>
    </row>
    <row r="8" spans="1:12" ht="13.5" thickBot="1">
      <c r="A8">
        <v>7</v>
      </c>
      <c r="B8" s="1">
        <v>6</v>
      </c>
      <c r="C8" t="s">
        <v>70</v>
      </c>
      <c r="D8" t="s">
        <v>74</v>
      </c>
      <c r="E8" s="19">
        <v>106</v>
      </c>
      <c r="F8" s="2">
        <v>24088</v>
      </c>
      <c r="G8" t="s">
        <v>30</v>
      </c>
      <c r="H8" t="s">
        <v>19</v>
      </c>
      <c r="I8" t="s">
        <v>4</v>
      </c>
      <c r="J8" t="s">
        <v>75</v>
      </c>
      <c r="K8">
        <v>40133</v>
      </c>
      <c r="L8" s="3">
        <v>3</v>
      </c>
    </row>
    <row r="9" ht="13.5" thickTop="1">
      <c r="E9" s="20">
        <f>SUM(E2:E8)</f>
        <v>363</v>
      </c>
    </row>
    <row r="10" ht="12.75">
      <c r="E10" s="26"/>
    </row>
    <row r="11" ht="12.75">
      <c r="E11" s="26"/>
    </row>
    <row r="12" spans="1:5" ht="12.75">
      <c r="A12" s="4" t="s">
        <v>191</v>
      </c>
      <c r="E12" s="4"/>
    </row>
    <row r="13" spans="1:5" ht="12.75">
      <c r="A13" t="s">
        <v>164</v>
      </c>
      <c r="B13" t="s">
        <v>165</v>
      </c>
      <c r="C13" t="s">
        <v>166</v>
      </c>
      <c r="D13" s="22" t="s">
        <v>187</v>
      </c>
      <c r="E13" s="4"/>
    </row>
    <row r="14" spans="1:5" ht="12.75">
      <c r="A14" s="1">
        <v>6</v>
      </c>
      <c r="B14" t="s">
        <v>70</v>
      </c>
      <c r="C14" s="23" t="s">
        <v>74</v>
      </c>
      <c r="D14" s="24">
        <v>106</v>
      </c>
      <c r="E14" s="4"/>
    </row>
    <row r="15" spans="1:5" ht="12.75">
      <c r="A15" s="1">
        <v>6</v>
      </c>
      <c r="B15" t="s">
        <v>70</v>
      </c>
      <c r="C15" s="23" t="s">
        <v>71</v>
      </c>
      <c r="D15" s="24">
        <v>62</v>
      </c>
      <c r="E15" s="4"/>
    </row>
    <row r="16" spans="1:5" ht="12.75">
      <c r="A16" s="1">
        <v>6</v>
      </c>
      <c r="B16" t="s">
        <v>70</v>
      </c>
      <c r="C16" s="23" t="s">
        <v>81</v>
      </c>
      <c r="D16" s="24">
        <v>61</v>
      </c>
      <c r="E16" s="4"/>
    </row>
    <row r="17" spans="1:5" ht="12.75">
      <c r="A17" s="1">
        <v>6</v>
      </c>
      <c r="B17" t="s">
        <v>70</v>
      </c>
      <c r="C17" s="23" t="s">
        <v>83</v>
      </c>
      <c r="D17" s="24">
        <v>57</v>
      </c>
      <c r="E17" s="4"/>
    </row>
    <row r="18" spans="1:5" ht="12.75">
      <c r="A18" s="1">
        <v>6</v>
      </c>
      <c r="B18" t="s">
        <v>70</v>
      </c>
      <c r="C18" s="23" t="s">
        <v>159</v>
      </c>
      <c r="D18" s="24">
        <v>27</v>
      </c>
      <c r="E18" s="4"/>
    </row>
    <row r="19" ht="12.75">
      <c r="E19" s="4"/>
    </row>
    <row r="20" ht="13.5" thickBot="1"/>
    <row r="21" spans="1:12" ht="12.75">
      <c r="A21" s="4"/>
      <c r="C21" s="9" t="s">
        <v>190</v>
      </c>
      <c r="D21" s="10"/>
      <c r="L21" s="3"/>
    </row>
    <row r="22" spans="2:12" ht="12.75">
      <c r="B22" s="7"/>
      <c r="C22" s="12" t="s">
        <v>180</v>
      </c>
      <c r="D22" s="14">
        <v>241</v>
      </c>
      <c r="L22" s="3"/>
    </row>
    <row r="23" spans="2:12" ht="13.5" thickBot="1">
      <c r="B23" s="7"/>
      <c r="C23" s="13" t="s">
        <v>181</v>
      </c>
      <c r="D23" s="15">
        <v>173</v>
      </c>
      <c r="L23" s="3"/>
    </row>
    <row r="24" spans="1:12" ht="14.25" thickBot="1" thickTop="1">
      <c r="A24" s="4"/>
      <c r="B24" s="8"/>
      <c r="C24" s="11" t="s">
        <v>189</v>
      </c>
      <c r="D24" s="16">
        <f>SUM(D22:D23)</f>
        <v>414</v>
      </c>
      <c r="L24" s="3"/>
    </row>
    <row r="25" spans="2:12" ht="12.75">
      <c r="B25" s="7"/>
      <c r="C25" s="7"/>
      <c r="D25" s="7"/>
      <c r="L25" s="3"/>
    </row>
    <row r="26" spans="2:12" ht="13.5" thickBot="1">
      <c r="B26" s="7"/>
      <c r="C26" s="7"/>
      <c r="D26" s="7"/>
      <c r="L26" s="3"/>
    </row>
    <row r="27" spans="1:12" ht="12.75">
      <c r="A27" s="4"/>
      <c r="B27" s="7"/>
      <c r="C27" s="9" t="s">
        <v>182</v>
      </c>
      <c r="D27" s="10"/>
      <c r="L27" s="3"/>
    </row>
    <row r="28" spans="2:12" ht="12.75">
      <c r="B28" s="7"/>
      <c r="C28" s="12" t="s">
        <v>183</v>
      </c>
      <c r="D28" s="17">
        <f>E9</f>
        <v>363</v>
      </c>
      <c r="L28" s="3"/>
    </row>
    <row r="29" spans="2:12" ht="12.75">
      <c r="B29" s="7"/>
      <c r="C29" s="12" t="s">
        <v>184</v>
      </c>
      <c r="D29" s="14">
        <v>46</v>
      </c>
      <c r="L29" s="3"/>
    </row>
    <row r="30" spans="2:12" ht="12.75">
      <c r="B30" s="7"/>
      <c r="C30" s="12" t="s">
        <v>185</v>
      </c>
      <c r="D30" s="14">
        <v>5</v>
      </c>
      <c r="L30" s="3"/>
    </row>
    <row r="31" spans="2:12" ht="13.5" thickBot="1">
      <c r="B31" s="7"/>
      <c r="C31" s="13" t="s">
        <v>186</v>
      </c>
      <c r="D31" s="15"/>
      <c r="L31" s="3"/>
    </row>
    <row r="32" spans="1:12" ht="14.25" thickBot="1" thickTop="1">
      <c r="A32" s="4"/>
      <c r="B32" s="8"/>
      <c r="C32" s="11" t="s">
        <v>188</v>
      </c>
      <c r="D32" s="16">
        <f>SUM(D28:D31)</f>
        <v>414</v>
      </c>
      <c r="L32" s="3"/>
    </row>
  </sheetData>
  <printOptions gridLines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zoomScale="125" zoomScaleNormal="125" workbookViewId="0" topLeftCell="A1">
      <selection activeCell="A8" sqref="A8"/>
    </sheetView>
  </sheetViews>
  <sheetFormatPr defaultColWidth="9.140625" defaultRowHeight="12.75"/>
  <cols>
    <col min="1" max="1" width="8.8515625" style="0" bestFit="1" customWidth="1"/>
    <col min="2" max="2" width="13.00390625" style="0" customWidth="1"/>
    <col min="3" max="3" width="39.57421875" style="0" customWidth="1"/>
    <col min="4" max="4" width="39.7109375" style="0" bestFit="1" customWidth="1"/>
    <col min="5" max="5" width="12.140625" style="0" customWidth="1"/>
    <col min="6" max="6" width="11.421875" style="0" hidden="1" customWidth="1"/>
    <col min="7" max="7" width="12.00390625" style="0" hidden="1" customWidth="1"/>
    <col min="8" max="8" width="5.140625" style="0" hidden="1" customWidth="1"/>
    <col min="9" max="9" width="6.00390625" style="0" hidden="1" customWidth="1"/>
    <col min="10" max="10" width="27.57421875" style="0" hidden="1" customWidth="1"/>
    <col min="11" max="11" width="6.00390625" style="0" hidden="1" customWidth="1"/>
    <col min="12" max="12" width="7.00390625" style="3" hidden="1" customWidth="1"/>
  </cols>
  <sheetData>
    <row r="1" spans="1:12" ht="12.75">
      <c r="A1" t="s">
        <v>174</v>
      </c>
      <c r="B1" t="s">
        <v>164</v>
      </c>
      <c r="C1" t="s">
        <v>165</v>
      </c>
      <c r="D1" t="s">
        <v>166</v>
      </c>
      <c r="E1" s="6" t="s">
        <v>187</v>
      </c>
      <c r="F1" t="s">
        <v>167</v>
      </c>
      <c r="G1" t="s">
        <v>168</v>
      </c>
      <c r="H1" t="s">
        <v>169</v>
      </c>
      <c r="I1" t="s">
        <v>170</v>
      </c>
      <c r="J1" t="s">
        <v>171</v>
      </c>
      <c r="K1" t="s">
        <v>172</v>
      </c>
      <c r="L1" s="3" t="s">
        <v>173</v>
      </c>
    </row>
    <row r="2" spans="1:12" ht="12.75">
      <c r="A2">
        <v>1</v>
      </c>
      <c r="B2" s="1">
        <v>7</v>
      </c>
      <c r="C2" t="s">
        <v>46</v>
      </c>
      <c r="D2" t="s">
        <v>57</v>
      </c>
      <c r="E2" s="18">
        <v>52</v>
      </c>
      <c r="F2" s="2">
        <v>26597</v>
      </c>
      <c r="G2" t="s">
        <v>58</v>
      </c>
      <c r="H2" t="s">
        <v>59</v>
      </c>
      <c r="I2" t="s">
        <v>4</v>
      </c>
      <c r="J2" t="s">
        <v>60</v>
      </c>
      <c r="K2">
        <v>40127</v>
      </c>
      <c r="L2" s="3">
        <v>6</v>
      </c>
    </row>
    <row r="3" spans="1:12" ht="12.75">
      <c r="A3">
        <v>2</v>
      </c>
      <c r="B3" s="1">
        <v>7</v>
      </c>
      <c r="C3" t="s">
        <v>46</v>
      </c>
      <c r="D3" t="s">
        <v>49</v>
      </c>
      <c r="E3" s="18">
        <v>136</v>
      </c>
      <c r="F3" s="2">
        <v>29219</v>
      </c>
      <c r="G3" t="s">
        <v>30</v>
      </c>
      <c r="H3" t="s">
        <v>19</v>
      </c>
      <c r="I3" t="s">
        <v>4</v>
      </c>
      <c r="J3" t="s">
        <v>50</v>
      </c>
      <c r="K3">
        <v>40127</v>
      </c>
      <c r="L3" s="3">
        <v>3</v>
      </c>
    </row>
    <row r="4" spans="1:12" ht="12.75">
      <c r="A4">
        <v>3</v>
      </c>
      <c r="B4" s="1">
        <v>7</v>
      </c>
      <c r="C4" t="s">
        <v>46</v>
      </c>
      <c r="D4" t="s">
        <v>51</v>
      </c>
      <c r="E4" s="18">
        <v>43</v>
      </c>
      <c r="F4" s="2">
        <v>27401</v>
      </c>
      <c r="G4" t="s">
        <v>52</v>
      </c>
      <c r="H4" t="s">
        <v>53</v>
      </c>
      <c r="I4" t="s">
        <v>4</v>
      </c>
      <c r="J4" t="s">
        <v>54</v>
      </c>
      <c r="K4">
        <v>40127</v>
      </c>
      <c r="L4" s="3">
        <v>4</v>
      </c>
    </row>
    <row r="5" spans="1:12" ht="13.5" thickBot="1">
      <c r="A5">
        <v>4</v>
      </c>
      <c r="B5" s="1">
        <v>7</v>
      </c>
      <c r="C5" t="s">
        <v>46</v>
      </c>
      <c r="D5" t="s">
        <v>47</v>
      </c>
      <c r="E5" s="19">
        <v>84</v>
      </c>
      <c r="F5" s="2">
        <v>30447</v>
      </c>
      <c r="G5" t="s">
        <v>26</v>
      </c>
      <c r="H5" t="s">
        <v>19</v>
      </c>
      <c r="I5" t="s">
        <v>34</v>
      </c>
      <c r="J5" t="s">
        <v>48</v>
      </c>
      <c r="K5">
        <v>40127</v>
      </c>
      <c r="L5" s="3">
        <v>1</v>
      </c>
    </row>
    <row r="6" ht="13.5" thickTop="1">
      <c r="E6" s="20">
        <f>SUM(E2:E5)</f>
        <v>315</v>
      </c>
    </row>
    <row r="7" ht="12.75">
      <c r="E7" s="4"/>
    </row>
    <row r="8" spans="1:5" ht="12.75">
      <c r="A8" s="4" t="s">
        <v>191</v>
      </c>
      <c r="E8" s="4"/>
    </row>
    <row r="9" spans="1:5" ht="12.75">
      <c r="A9" t="s">
        <v>164</v>
      </c>
      <c r="B9" t="s">
        <v>165</v>
      </c>
      <c r="C9" t="s">
        <v>166</v>
      </c>
      <c r="D9" s="22" t="s">
        <v>187</v>
      </c>
      <c r="E9" s="4"/>
    </row>
    <row r="10" spans="1:5" ht="12.75">
      <c r="A10" s="1">
        <v>7</v>
      </c>
      <c r="B10" t="s">
        <v>46</v>
      </c>
      <c r="C10" s="23" t="s">
        <v>49</v>
      </c>
      <c r="D10" s="24">
        <v>136</v>
      </c>
      <c r="E10" s="4"/>
    </row>
    <row r="11" spans="1:5" ht="12.75">
      <c r="A11" s="1">
        <v>7</v>
      </c>
      <c r="B11" t="s">
        <v>46</v>
      </c>
      <c r="C11" s="23" t="s">
        <v>47</v>
      </c>
      <c r="D11" s="24">
        <v>84</v>
      </c>
      <c r="E11" s="4"/>
    </row>
    <row r="12" spans="1:5" ht="12.75">
      <c r="A12" s="1">
        <v>7</v>
      </c>
      <c r="B12" t="s">
        <v>46</v>
      </c>
      <c r="C12" s="23" t="s">
        <v>57</v>
      </c>
      <c r="D12" s="24">
        <v>52</v>
      </c>
      <c r="E12" s="4"/>
    </row>
    <row r="13" spans="1:5" ht="13.5" thickBot="1">
      <c r="A13" s="1">
        <v>7</v>
      </c>
      <c r="B13" t="s">
        <v>46</v>
      </c>
      <c r="C13" s="23" t="s">
        <v>51</v>
      </c>
      <c r="D13" s="25">
        <v>43</v>
      </c>
      <c r="E13" s="4"/>
    </row>
    <row r="14" ht="13.5" thickTop="1">
      <c r="E14" s="4"/>
    </row>
    <row r="15" ht="13.5" thickBot="1"/>
    <row r="16" spans="1:4" ht="12.75">
      <c r="A16" s="4"/>
      <c r="C16" s="9" t="s">
        <v>190</v>
      </c>
      <c r="D16" s="10"/>
    </row>
    <row r="17" spans="2:4" ht="12.75">
      <c r="B17" s="7"/>
      <c r="C17" s="12" t="s">
        <v>180</v>
      </c>
      <c r="D17" s="14">
        <v>226</v>
      </c>
    </row>
    <row r="18" spans="2:4" ht="13.5" thickBot="1">
      <c r="B18" s="7"/>
      <c r="C18" s="13" t="s">
        <v>181</v>
      </c>
      <c r="D18" s="15">
        <v>167</v>
      </c>
    </row>
    <row r="19" spans="1:4" ht="14.25" thickBot="1" thickTop="1">
      <c r="A19" s="4"/>
      <c r="B19" s="8"/>
      <c r="C19" s="11" t="s">
        <v>189</v>
      </c>
      <c r="D19" s="16">
        <f>SUM(D17:D18)</f>
        <v>393</v>
      </c>
    </row>
    <row r="20" spans="2:4" ht="12.75">
      <c r="B20" s="7"/>
      <c r="C20" s="7"/>
      <c r="D20" s="7"/>
    </row>
    <row r="21" spans="2:4" ht="13.5" thickBot="1">
      <c r="B21" s="7"/>
      <c r="C21" s="7"/>
      <c r="D21" s="7"/>
    </row>
    <row r="22" spans="1:4" ht="12.75">
      <c r="A22" s="4"/>
      <c r="B22" s="7"/>
      <c r="C22" s="9" t="s">
        <v>182</v>
      </c>
      <c r="D22" s="10"/>
    </row>
    <row r="23" spans="2:4" ht="12.75">
      <c r="B23" s="7"/>
      <c r="C23" s="12" t="s">
        <v>183</v>
      </c>
      <c r="D23" s="17">
        <f>E6</f>
        <v>315</v>
      </c>
    </row>
    <row r="24" spans="2:4" ht="12.75">
      <c r="B24" s="7"/>
      <c r="C24" s="12" t="s">
        <v>184</v>
      </c>
      <c r="D24" s="14">
        <v>62</v>
      </c>
    </row>
    <row r="25" spans="2:4" ht="12.75">
      <c r="B25" s="7"/>
      <c r="C25" s="12" t="s">
        <v>185</v>
      </c>
      <c r="D25" s="14">
        <v>16</v>
      </c>
    </row>
    <row r="26" spans="2:4" ht="13.5" thickBot="1">
      <c r="B26" s="7"/>
      <c r="C26" s="13" t="s">
        <v>186</v>
      </c>
      <c r="D26" s="15"/>
    </row>
    <row r="27" spans="1:4" ht="14.25" thickBot="1" thickTop="1">
      <c r="A27" s="4"/>
      <c r="B27" s="8"/>
      <c r="C27" s="11" t="s">
        <v>188</v>
      </c>
      <c r="D27" s="16">
        <f>SUM(D23:D26)</f>
        <v>393</v>
      </c>
    </row>
  </sheetData>
  <printOptions gridLines="1"/>
  <pageMargins left="0.75" right="0.75" top="1" bottom="1" header="0.5" footer="0.5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zoomScale="125" zoomScaleNormal="125" workbookViewId="0" topLeftCell="A1">
      <selection activeCell="A10" sqref="A10"/>
    </sheetView>
  </sheetViews>
  <sheetFormatPr defaultColWidth="9.140625" defaultRowHeight="12.75"/>
  <cols>
    <col min="1" max="1" width="8.8515625" style="0" bestFit="1" customWidth="1"/>
    <col min="2" max="2" width="16.57421875" style="0" customWidth="1"/>
    <col min="3" max="3" width="49.7109375" style="0" customWidth="1"/>
    <col min="4" max="4" width="49.7109375" style="0" bestFit="1" customWidth="1"/>
    <col min="5" max="5" width="12.140625" style="0" customWidth="1"/>
    <col min="6" max="6" width="11.421875" style="0" hidden="1" customWidth="1"/>
    <col min="7" max="7" width="12.00390625" style="0" hidden="1" customWidth="1"/>
    <col min="8" max="8" width="5.140625" style="0" hidden="1" customWidth="1"/>
    <col min="9" max="9" width="6.00390625" style="0" hidden="1" customWidth="1"/>
    <col min="10" max="10" width="25.421875" style="0" hidden="1" customWidth="1"/>
    <col min="11" max="11" width="6.00390625" style="0" hidden="1" customWidth="1"/>
    <col min="12" max="12" width="7.00390625" style="3" hidden="1" customWidth="1"/>
  </cols>
  <sheetData>
    <row r="1" spans="1:12" ht="12.75">
      <c r="A1" t="s">
        <v>174</v>
      </c>
      <c r="B1" t="s">
        <v>164</v>
      </c>
      <c r="C1" t="s">
        <v>165</v>
      </c>
      <c r="D1" t="s">
        <v>166</v>
      </c>
      <c r="E1" s="6" t="s">
        <v>187</v>
      </c>
      <c r="F1" t="s">
        <v>167</v>
      </c>
      <c r="G1" t="s">
        <v>168</v>
      </c>
      <c r="H1" t="s">
        <v>169</v>
      </c>
      <c r="I1" t="s">
        <v>170</v>
      </c>
      <c r="J1" t="s">
        <v>171</v>
      </c>
      <c r="K1" t="s">
        <v>172</v>
      </c>
      <c r="L1" s="3" t="s">
        <v>173</v>
      </c>
    </row>
    <row r="2" spans="1:12" ht="12.75">
      <c r="A2">
        <v>1</v>
      </c>
      <c r="B2" s="1">
        <v>8</v>
      </c>
      <c r="C2" t="s">
        <v>0</v>
      </c>
      <c r="D2" t="s">
        <v>147</v>
      </c>
      <c r="E2" s="18">
        <v>54</v>
      </c>
      <c r="F2" s="2">
        <v>25038</v>
      </c>
      <c r="G2" t="s">
        <v>148</v>
      </c>
      <c r="H2" t="s">
        <v>93</v>
      </c>
      <c r="I2" t="s">
        <v>34</v>
      </c>
      <c r="J2" t="s">
        <v>149</v>
      </c>
      <c r="K2">
        <v>40137</v>
      </c>
      <c r="L2" s="3">
        <v>4</v>
      </c>
    </row>
    <row r="3" spans="1:12" ht="12.75">
      <c r="A3">
        <v>2</v>
      </c>
      <c r="B3" s="1">
        <v>8</v>
      </c>
      <c r="C3" t="s">
        <v>0</v>
      </c>
      <c r="D3" t="s">
        <v>150</v>
      </c>
      <c r="E3" s="18">
        <v>25</v>
      </c>
      <c r="F3" s="2">
        <v>23357</v>
      </c>
      <c r="G3" t="s">
        <v>151</v>
      </c>
      <c r="H3" t="s">
        <v>152</v>
      </c>
      <c r="I3" t="s">
        <v>4</v>
      </c>
      <c r="J3" t="s">
        <v>153</v>
      </c>
      <c r="K3">
        <v>40137</v>
      </c>
      <c r="L3" s="3">
        <v>5</v>
      </c>
    </row>
    <row r="4" spans="1:12" ht="12.75">
      <c r="A4">
        <v>3</v>
      </c>
      <c r="B4" s="1">
        <v>8</v>
      </c>
      <c r="C4" t="s">
        <v>0</v>
      </c>
      <c r="D4" t="s">
        <v>41</v>
      </c>
      <c r="E4" s="18">
        <v>85</v>
      </c>
      <c r="F4" s="2">
        <v>22681</v>
      </c>
      <c r="G4" t="s">
        <v>42</v>
      </c>
      <c r="H4" t="s">
        <v>19</v>
      </c>
      <c r="I4" t="s">
        <v>4</v>
      </c>
      <c r="J4" t="s">
        <v>43</v>
      </c>
      <c r="K4">
        <v>40124</v>
      </c>
      <c r="L4" s="3">
        <v>2</v>
      </c>
    </row>
    <row r="5" spans="1:12" ht="12.75">
      <c r="A5">
        <v>4</v>
      </c>
      <c r="B5" s="1">
        <v>8</v>
      </c>
      <c r="C5" t="s">
        <v>0</v>
      </c>
      <c r="D5" t="s">
        <v>144</v>
      </c>
      <c r="E5" s="18">
        <v>208</v>
      </c>
      <c r="F5" s="2">
        <v>22081</v>
      </c>
      <c r="G5" t="s">
        <v>145</v>
      </c>
      <c r="H5" t="s">
        <v>9</v>
      </c>
      <c r="I5" t="s">
        <v>4</v>
      </c>
      <c r="J5" t="s">
        <v>146</v>
      </c>
      <c r="K5">
        <v>40136</v>
      </c>
      <c r="L5" s="3">
        <v>3</v>
      </c>
    </row>
    <row r="6" spans="1:12" ht="12.75">
      <c r="A6">
        <v>5</v>
      </c>
      <c r="B6" s="1">
        <v>8</v>
      </c>
      <c r="C6" t="s">
        <v>0</v>
      </c>
      <c r="D6" t="s">
        <v>154</v>
      </c>
      <c r="E6" s="18">
        <v>38</v>
      </c>
      <c r="F6" s="2">
        <v>26038</v>
      </c>
      <c r="G6" t="s">
        <v>155</v>
      </c>
      <c r="H6" t="s">
        <v>59</v>
      </c>
      <c r="I6" t="s">
        <v>34</v>
      </c>
      <c r="J6" t="s">
        <v>156</v>
      </c>
      <c r="K6">
        <v>40137</v>
      </c>
      <c r="L6" s="3">
        <v>7</v>
      </c>
    </row>
    <row r="7" spans="1:12" ht="12.75">
      <c r="A7">
        <v>6</v>
      </c>
      <c r="B7" s="1">
        <v>8</v>
      </c>
      <c r="C7" t="s">
        <v>0</v>
      </c>
      <c r="D7" t="s">
        <v>157</v>
      </c>
      <c r="E7" s="18">
        <v>37</v>
      </c>
      <c r="F7" s="2">
        <v>29889</v>
      </c>
      <c r="G7" t="s">
        <v>13</v>
      </c>
      <c r="H7" t="s">
        <v>14</v>
      </c>
      <c r="I7" t="s">
        <v>34</v>
      </c>
      <c r="J7" t="s">
        <v>158</v>
      </c>
      <c r="K7">
        <v>40137</v>
      </c>
      <c r="L7" s="3">
        <v>8</v>
      </c>
    </row>
    <row r="8" spans="1:12" ht="13.5" thickBot="1">
      <c r="A8">
        <v>7</v>
      </c>
      <c r="B8" s="1">
        <v>8</v>
      </c>
      <c r="C8" t="s">
        <v>0</v>
      </c>
      <c r="D8" t="s">
        <v>1</v>
      </c>
      <c r="E8" s="19">
        <v>81</v>
      </c>
      <c r="F8" s="2">
        <v>24398</v>
      </c>
      <c r="G8" t="s">
        <v>2</v>
      </c>
      <c r="H8" t="s">
        <v>3</v>
      </c>
      <c r="I8" t="s">
        <v>4</v>
      </c>
      <c r="J8" t="s">
        <v>5</v>
      </c>
      <c r="K8">
        <v>40136</v>
      </c>
      <c r="L8" s="3">
        <v>1</v>
      </c>
    </row>
    <row r="9" ht="13.5" thickTop="1">
      <c r="E9" s="20">
        <f>SUM(E2:E8)</f>
        <v>528</v>
      </c>
    </row>
    <row r="10" spans="1:5" ht="12.75">
      <c r="A10" s="4" t="s">
        <v>191</v>
      </c>
      <c r="E10" s="4"/>
    </row>
    <row r="11" spans="1:5" ht="12.75">
      <c r="A11" t="s">
        <v>164</v>
      </c>
      <c r="B11" t="s">
        <v>165</v>
      </c>
      <c r="C11" t="s">
        <v>166</v>
      </c>
      <c r="D11" s="22" t="s">
        <v>187</v>
      </c>
      <c r="E11" s="4"/>
    </row>
    <row r="12" spans="1:5" ht="12.75">
      <c r="A12" s="1">
        <v>8</v>
      </c>
      <c r="B12" t="s">
        <v>0</v>
      </c>
      <c r="C12" s="23" t="s">
        <v>144</v>
      </c>
      <c r="D12" s="24">
        <v>208</v>
      </c>
      <c r="E12" s="4"/>
    </row>
    <row r="13" spans="1:5" ht="12.75">
      <c r="A13" s="1">
        <v>8</v>
      </c>
      <c r="B13" t="s">
        <v>0</v>
      </c>
      <c r="C13" s="23" t="s">
        <v>41</v>
      </c>
      <c r="D13" s="24">
        <v>85</v>
      </c>
      <c r="E13" s="4"/>
    </row>
    <row r="14" spans="1:5" ht="12.75">
      <c r="A14" s="1">
        <v>8</v>
      </c>
      <c r="B14" t="s">
        <v>0</v>
      </c>
      <c r="C14" s="23" t="s">
        <v>1</v>
      </c>
      <c r="D14" s="24">
        <v>81</v>
      </c>
      <c r="E14" s="4"/>
    </row>
    <row r="15" spans="1:5" ht="12.75">
      <c r="A15" s="1">
        <v>8</v>
      </c>
      <c r="B15" t="s">
        <v>0</v>
      </c>
      <c r="C15" s="23" t="s">
        <v>147</v>
      </c>
      <c r="D15" s="24">
        <v>54</v>
      </c>
      <c r="E15" s="4"/>
    </row>
    <row r="16" spans="1:5" ht="12.75">
      <c r="A16" s="1">
        <v>8</v>
      </c>
      <c r="B16" t="s">
        <v>0</v>
      </c>
      <c r="C16" s="23" t="s">
        <v>154</v>
      </c>
      <c r="D16" s="24">
        <v>38</v>
      </c>
      <c r="E16" s="4"/>
    </row>
    <row r="17" ht="12.75">
      <c r="E17" s="4"/>
    </row>
    <row r="18" ht="13.5" thickBot="1"/>
    <row r="19" spans="1:4" ht="12.75">
      <c r="A19" s="4"/>
      <c r="C19" s="9" t="s">
        <v>190</v>
      </c>
      <c r="D19" s="10"/>
    </row>
    <row r="20" spans="2:4" ht="12.75">
      <c r="B20" s="7"/>
      <c r="C20" s="12" t="s">
        <v>180</v>
      </c>
      <c r="D20" s="14">
        <v>278</v>
      </c>
    </row>
    <row r="21" spans="2:4" ht="13.5" thickBot="1">
      <c r="B21" s="7"/>
      <c r="C21" s="13" t="s">
        <v>181</v>
      </c>
      <c r="D21" s="15">
        <v>291</v>
      </c>
    </row>
    <row r="22" spans="1:4" ht="14.25" thickBot="1" thickTop="1">
      <c r="A22" s="4"/>
      <c r="B22" s="8"/>
      <c r="C22" s="11" t="s">
        <v>189</v>
      </c>
      <c r="D22" s="16">
        <f>SUM(D20:D21)</f>
        <v>569</v>
      </c>
    </row>
    <row r="23" spans="2:4" ht="12.75">
      <c r="B23" s="7"/>
      <c r="C23" s="7"/>
      <c r="D23" s="7"/>
    </row>
    <row r="24" spans="2:4" ht="13.5" thickBot="1">
      <c r="B24" s="7"/>
      <c r="C24" s="7"/>
      <c r="D24" s="7"/>
    </row>
    <row r="25" spans="1:4" ht="12.75">
      <c r="A25" s="4"/>
      <c r="B25" s="7"/>
      <c r="C25" s="9" t="s">
        <v>182</v>
      </c>
      <c r="D25" s="10"/>
    </row>
    <row r="26" spans="2:4" ht="12.75">
      <c r="B26" s="7"/>
      <c r="C26" s="12" t="s">
        <v>183</v>
      </c>
      <c r="D26" s="17">
        <f>E9</f>
        <v>528</v>
      </c>
    </row>
    <row r="27" spans="2:4" ht="12.75">
      <c r="B27" s="7"/>
      <c r="C27" s="12" t="s">
        <v>184</v>
      </c>
      <c r="D27" s="14">
        <v>31</v>
      </c>
    </row>
    <row r="28" spans="2:4" ht="12.75">
      <c r="B28" s="7"/>
      <c r="C28" s="12" t="s">
        <v>185</v>
      </c>
      <c r="D28" s="14">
        <v>10</v>
      </c>
    </row>
    <row r="29" spans="2:4" ht="13.5" thickBot="1">
      <c r="B29" s="7"/>
      <c r="C29" s="13" t="s">
        <v>186</v>
      </c>
      <c r="D29" s="15"/>
    </row>
    <row r="30" spans="1:4" ht="14.25" thickBot="1" thickTop="1">
      <c r="A30" s="4"/>
      <c r="B30" s="8"/>
      <c r="C30" s="11" t="s">
        <v>188</v>
      </c>
      <c r="D30" s="16">
        <f>SUM(D26:D29)</f>
        <v>569</v>
      </c>
    </row>
  </sheetData>
  <printOptions gridLines="1"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vmagli</dc:creator>
  <cp:keywords/>
  <dc:description/>
  <cp:lastModifiedBy>cbrasey</cp:lastModifiedBy>
  <cp:lastPrinted>2007-12-03T00:36:41Z</cp:lastPrinted>
  <dcterms:created xsi:type="dcterms:W3CDTF">2007-11-09T07:06:03Z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