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_xlnm.Print_Area" localSheetId="0">'sintesi'!$A$1:$K$34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'sintesi'!$A$13:$A$13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'sintesi'!#REF!</definedName>
    <definedName name="personale" localSheetId="0">'sintesi'!$A$4:$A$4</definedName>
    <definedName name="TABLE" localSheetId="0">'sintesi'!$A$1:$G$33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<sst xmlns="http://schemas.openxmlformats.org/spreadsheetml/2006/main" count="40" uniqueCount="28">
  <si>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 </t>
  </si>
  <si>
    <t>CONS</t>
  </si>
  <si>
    <t>PERSONALE</t>
  </si>
  <si>
    <t>ECONOMATO</t>
  </si>
  <si>
    <t>CONSUMI SPECIFICI</t>
  </si>
  <si>
    <t>ALTRE SPESE</t>
  </si>
  <si>
    <t>TOTALE USCITE</t>
  </si>
  <si>
    <t>ENTRATE ORDINARIE</t>
  </si>
  <si>
    <t>TOTALE ENTRATE</t>
  </si>
  <si>
    <t>AVANZO ECONOMICO DI COMPETENZA</t>
  </si>
  <si>
    <t>AVANZO ALTRI TITOLI</t>
  </si>
  <si>
    <t>TOTALE AVANZO DI COMPETENZA</t>
  </si>
  <si>
    <t>SALDO GESTIONE ANNI PRECEDENTI</t>
  </si>
  <si>
    <t>ACCANTONAMENTI ANNI PRECEDENTI</t>
  </si>
  <si>
    <t xml:space="preserve">AVANZO DI AMMINISTRAZIONE </t>
  </si>
  <si>
    <t>AVANZO DI AMM.NE DISPONIBILE</t>
  </si>
  <si>
    <t>Finanziamenti contro mutuo/altri finanziamenti Comune</t>
  </si>
  <si>
    <t>Finanziamenti altri Enti</t>
  </si>
  <si>
    <t>CONS #</t>
  </si>
  <si>
    <t># Il 2001 è al netto dei contributi regionali e statali per il trasporto pubblico locale trasferiti ad ATC</t>
  </si>
  <si>
    <t>AVANZO ANNO PRECEDENTE NON APPLICATO</t>
  </si>
  <si>
    <t xml:space="preserve">PERSONALE A TEMPO INDETERMINATO (n. addetti al 31/12) </t>
  </si>
  <si>
    <t xml:space="preserve">FITTI </t>
  </si>
  <si>
    <t>DI CUI VINCOLATO</t>
  </si>
  <si>
    <t>* Compreso utilizzo residui</t>
  </si>
  <si>
    <t>INVESTIMENTI *</t>
  </si>
  <si>
    <t>ACCANTONAMENTO FONDO SVALUTAZIONE CREDITI E ONERI VARI</t>
  </si>
  <si>
    <t>CONTRIBUTI PER PERMESSI DI COSTRUZIONE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</si>
</sst>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_ ;\-#,##0\ "/>
    <numFmt numFmtId="182" formatCode="#,##0.0"/>
    <numFmt numFmtId="183" formatCode="0.0"/>
    <numFmt numFmtId="184" formatCode="#,##0.000"/>
    <numFmt numFmtId="185" formatCode="0.000"/>
    <numFmt numFmtId="186" formatCode="0_ ;\-0\ "/>
  </numFmts>
  <fonts count="5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175" fontId="1" fillId="0" borderId="1" xfId="18" applyFont="1" applyBorder="1" applyAlignment="1">
      <alignment vertical="center" wrapText="1"/>
    </xf>
    <xf numFmtId="186" fontId="1" fillId="0" borderId="1" xfId="18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gliaia (0)_Entrate per titoli" xfId="19"/>
    <cellStyle name="Migliaia (0)_sintesi.xls Grafico 1" xfId="20"/>
    <cellStyle name="Migliaia_Entrate per titoli" xfId="21"/>
    <cellStyle name="Migliaia_sintesi.xls Grafico 1" xfId="22"/>
    <cellStyle name="Percent" xfId="23"/>
    <cellStyle name="Currency" xfId="24"/>
    <cellStyle name="Currency [0]" xfId="25"/>
    <cellStyle name="Valuta (0)_Entrate per titoli" xfId="26"/>
    <cellStyle name="Valuta (0)_sintesi.xls Grafico 1" xfId="27"/>
    <cellStyle name="Valuta_Entrate per titoli" xfId="28"/>
    <cellStyle name="Valuta_sintesi.xls Grafico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Raffaella\Data%20Base%20EURO%20ricl%20dal%201997\sintesi.xls" TargetMode="External" /><Relationship Id="rId2" Type="http://schemas.openxmlformats.org/officeDocument/2006/relationships/hyperlink" Target="consspec.htm" TargetMode="External" /><Relationship Id="rId3" Type="http://schemas.openxmlformats.org/officeDocument/2006/relationships/hyperlink" Target="Altrespese.htm" TargetMode="External" /><Relationship Id="rId4" Type="http://schemas.openxmlformats.org/officeDocument/2006/relationships/hyperlink" Target="fitti.htm" TargetMode="External" /><Relationship Id="rId5" Type="http://schemas.openxmlformats.org/officeDocument/2006/relationships/hyperlink" Target="file://D:\Raffaella\Data%20Base%20EURO%20ricl%20dal%201997\sintesi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workbookViewId="0" topLeftCell="A1">
      <selection activeCell="M13" sqref="M13"/>
    </sheetView>
  </sheetViews>
  <sheetFormatPr defaultColWidth="9.140625" defaultRowHeight="12.75"/>
  <cols>
    <col min="1" max="1" width="50.7109375" style="0" customWidth="1"/>
    <col min="2" max="9" width="8.8515625" style="0" customWidth="1"/>
  </cols>
  <sheetData>
    <row r="1" spans="1:11" ht="12.75">
      <c r="A1" s="13"/>
      <c r="B1" s="14">
        <v>2001</v>
      </c>
      <c r="C1" s="14">
        <v>2002</v>
      </c>
      <c r="D1" s="14">
        <v>2003</v>
      </c>
      <c r="E1" s="14">
        <v>2004</v>
      </c>
      <c r="F1" s="14">
        <v>2005</v>
      </c>
      <c r="G1" s="14">
        <v>2006</v>
      </c>
      <c r="H1" s="14">
        <v>2007</v>
      </c>
      <c r="I1" s="14">
        <v>2008</v>
      </c>
      <c r="J1" s="14">
        <v>2009</v>
      </c>
      <c r="K1" s="14">
        <v>2010</v>
      </c>
    </row>
    <row r="2" spans="1:11" ht="12.75">
      <c r="A2" s="15"/>
      <c r="B2" s="16" t="s">
        <v>18</v>
      </c>
      <c r="C2" s="16" t="s">
        <v>1</v>
      </c>
      <c r="D2" s="16" t="s">
        <v>1</v>
      </c>
      <c r="E2" s="16" t="s">
        <v>1</v>
      </c>
      <c r="F2" s="16" t="s">
        <v>1</v>
      </c>
      <c r="G2" s="16" t="s">
        <v>1</v>
      </c>
      <c r="H2" s="16" t="s">
        <v>1</v>
      </c>
      <c r="I2" s="16" t="s">
        <v>1</v>
      </c>
      <c r="J2" s="16" t="s">
        <v>1</v>
      </c>
      <c r="K2" s="16" t="s">
        <v>1</v>
      </c>
    </row>
    <row r="3" spans="1:11" ht="12.75">
      <c r="A3" s="5" t="s">
        <v>2</v>
      </c>
      <c r="B3" s="1">
        <v>171632</v>
      </c>
      <c r="C3" s="1">
        <v>179790</v>
      </c>
      <c r="D3" s="1">
        <v>191286</v>
      </c>
      <c r="E3" s="24">
        <v>190312</v>
      </c>
      <c r="F3" s="1">
        <v>195605</v>
      </c>
      <c r="G3" s="1">
        <v>208308</v>
      </c>
      <c r="H3" s="1">
        <v>209742</v>
      </c>
      <c r="I3" s="1">
        <v>210954</v>
      </c>
      <c r="J3" s="1">
        <v>207773</v>
      </c>
      <c r="K3" s="1">
        <v>199298</v>
      </c>
    </row>
    <row r="4" spans="1:11" ht="12.75">
      <c r="A4" s="5" t="s">
        <v>3</v>
      </c>
      <c r="B4" s="1">
        <v>36525</v>
      </c>
      <c r="C4" s="1">
        <v>34984</v>
      </c>
      <c r="D4" s="1">
        <v>39446</v>
      </c>
      <c r="E4" s="1">
        <v>44300</v>
      </c>
      <c r="F4" s="1">
        <v>45255</v>
      </c>
      <c r="G4" s="1">
        <v>35282</v>
      </c>
      <c r="H4" s="1">
        <v>38223</v>
      </c>
      <c r="I4" s="1">
        <v>38502</v>
      </c>
      <c r="J4" s="1">
        <v>40389</v>
      </c>
      <c r="K4" s="1">
        <v>39018</v>
      </c>
    </row>
    <row r="5" spans="1:11" ht="12.75">
      <c r="A5" s="5" t="s">
        <v>4</v>
      </c>
      <c r="B5" s="1">
        <v>127825</v>
      </c>
      <c r="C5" s="1">
        <v>138404</v>
      </c>
      <c r="D5" s="1">
        <v>144124</v>
      </c>
      <c r="E5" s="1">
        <v>151822</v>
      </c>
      <c r="F5" s="1">
        <v>154094</v>
      </c>
      <c r="G5" s="1">
        <v>135717</v>
      </c>
      <c r="H5" s="1">
        <v>150965</v>
      </c>
      <c r="I5" s="1">
        <v>157499</v>
      </c>
      <c r="J5" s="1">
        <v>149631</v>
      </c>
      <c r="K5" s="1">
        <v>147741</v>
      </c>
    </row>
    <row r="6" spans="1:11" ht="12.75">
      <c r="A6" s="5" t="s">
        <v>5</v>
      </c>
      <c r="B6" s="1">
        <v>118833</v>
      </c>
      <c r="C6" s="1">
        <v>122892</v>
      </c>
      <c r="D6" s="1">
        <v>123579</v>
      </c>
      <c r="E6" s="1">
        <v>118901</v>
      </c>
      <c r="F6" s="1">
        <v>129427</v>
      </c>
      <c r="G6" s="1">
        <v>114358</v>
      </c>
      <c r="H6" s="1">
        <v>130030</v>
      </c>
      <c r="I6" s="1">
        <v>127374</v>
      </c>
      <c r="J6" s="1">
        <v>131189</v>
      </c>
      <c r="K6" s="1">
        <v>135290</v>
      </c>
    </row>
    <row r="7" spans="1:11" ht="12.75">
      <c r="A7" s="5" t="s">
        <v>22</v>
      </c>
      <c r="B7" s="1">
        <v>5966</v>
      </c>
      <c r="C7" s="1">
        <v>6193</v>
      </c>
      <c r="D7" s="1">
        <v>7152</v>
      </c>
      <c r="E7" s="1">
        <v>6620</v>
      </c>
      <c r="F7" s="1">
        <v>7515</v>
      </c>
      <c r="G7" s="1">
        <v>7666</v>
      </c>
      <c r="H7" s="1">
        <v>7607</v>
      </c>
      <c r="I7" s="1">
        <v>8482</v>
      </c>
      <c r="J7" s="1">
        <v>9585</v>
      </c>
      <c r="K7" s="1">
        <v>11268</v>
      </c>
    </row>
    <row r="8" spans="1:11" ht="12.75">
      <c r="A8" s="6" t="s">
        <v>6</v>
      </c>
      <c r="B8" s="3">
        <f aca="true" t="shared" si="0" ref="B8:K8">SUM(B3:B7)</f>
        <v>460781</v>
      </c>
      <c r="C8" s="3">
        <f t="shared" si="0"/>
        <v>482263</v>
      </c>
      <c r="D8" s="3">
        <f t="shared" si="0"/>
        <v>505587</v>
      </c>
      <c r="E8" s="25">
        <f t="shared" si="0"/>
        <v>511955</v>
      </c>
      <c r="F8" s="3">
        <f t="shared" si="0"/>
        <v>531896</v>
      </c>
      <c r="G8" s="3">
        <f t="shared" si="0"/>
        <v>501331</v>
      </c>
      <c r="H8" s="3">
        <f t="shared" si="0"/>
        <v>536567</v>
      </c>
      <c r="I8" s="3">
        <f t="shared" si="0"/>
        <v>542811</v>
      </c>
      <c r="J8" s="3">
        <f t="shared" si="0"/>
        <v>538567</v>
      </c>
      <c r="K8" s="3">
        <f t="shared" si="0"/>
        <v>532615</v>
      </c>
    </row>
    <row r="9" spans="1:11" ht="12.75">
      <c r="A9" s="7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6" t="s">
        <v>7</v>
      </c>
      <c r="B10" s="3">
        <v>451879.70363637304</v>
      </c>
      <c r="C10" s="3">
        <v>477313</v>
      </c>
      <c r="D10" s="3">
        <v>500424</v>
      </c>
      <c r="E10" s="3">
        <v>506836</v>
      </c>
      <c r="F10" s="3">
        <v>524452</v>
      </c>
      <c r="G10" s="3">
        <v>495987</v>
      </c>
      <c r="H10" s="3">
        <v>531533</v>
      </c>
      <c r="I10" s="3">
        <v>536984</v>
      </c>
      <c r="J10" s="3">
        <v>534926</v>
      </c>
      <c r="K10" s="3">
        <v>541349</v>
      </c>
    </row>
    <row r="11" spans="1:11" ht="12.75">
      <c r="A11" s="5" t="s">
        <v>27</v>
      </c>
      <c r="B11" s="1">
        <v>12967</v>
      </c>
      <c r="C11" s="1">
        <v>11165</v>
      </c>
      <c r="D11" s="1">
        <v>11586</v>
      </c>
      <c r="E11" s="1">
        <v>11859</v>
      </c>
      <c r="F11" s="1">
        <v>12825</v>
      </c>
      <c r="G11" s="1">
        <v>9800</v>
      </c>
      <c r="H11" s="1">
        <v>7419</v>
      </c>
      <c r="I11" s="1">
        <v>7300</v>
      </c>
      <c r="J11" s="1">
        <v>7300</v>
      </c>
      <c r="K11" s="1">
        <v>0</v>
      </c>
    </row>
    <row r="12" spans="1:11" ht="12.75">
      <c r="A12" s="17" t="s">
        <v>8</v>
      </c>
      <c r="B12" s="3">
        <f aca="true" t="shared" si="1" ref="B12:K12">SUM(B10:B11)</f>
        <v>464846.70363637304</v>
      </c>
      <c r="C12" s="3">
        <f t="shared" si="1"/>
        <v>488478</v>
      </c>
      <c r="D12" s="3">
        <f t="shared" si="1"/>
        <v>512010</v>
      </c>
      <c r="E12" s="3">
        <f t="shared" si="1"/>
        <v>518695</v>
      </c>
      <c r="F12" s="3">
        <f t="shared" si="1"/>
        <v>537277</v>
      </c>
      <c r="G12" s="3">
        <f t="shared" si="1"/>
        <v>505787</v>
      </c>
      <c r="H12" s="3">
        <f t="shared" si="1"/>
        <v>538952</v>
      </c>
      <c r="I12" s="3">
        <f t="shared" si="1"/>
        <v>544284</v>
      </c>
      <c r="J12" s="3">
        <f t="shared" si="1"/>
        <v>542226</v>
      </c>
      <c r="K12" s="3">
        <f t="shared" si="1"/>
        <v>541349</v>
      </c>
    </row>
    <row r="13" spans="1:11" ht="12.75">
      <c r="A13" s="7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6" t="s">
        <v>9</v>
      </c>
      <c r="B14" s="3">
        <f aca="true" t="shared" si="2" ref="B14:K14">+B12-B8</f>
        <v>4065.703636373044</v>
      </c>
      <c r="C14" s="3">
        <f t="shared" si="2"/>
        <v>6215</v>
      </c>
      <c r="D14" s="3">
        <f t="shared" si="2"/>
        <v>6423</v>
      </c>
      <c r="E14" s="25">
        <f t="shared" si="2"/>
        <v>6740</v>
      </c>
      <c r="F14" s="3">
        <f t="shared" si="2"/>
        <v>5381</v>
      </c>
      <c r="G14" s="3">
        <f t="shared" si="2"/>
        <v>4456</v>
      </c>
      <c r="H14" s="3">
        <f t="shared" si="2"/>
        <v>2385</v>
      </c>
      <c r="I14" s="3">
        <f t="shared" si="2"/>
        <v>1473</v>
      </c>
      <c r="J14" s="3">
        <f t="shared" si="2"/>
        <v>3659</v>
      </c>
      <c r="K14" s="3">
        <f t="shared" si="2"/>
        <v>8734</v>
      </c>
    </row>
    <row r="15" spans="1:11" ht="12.75">
      <c r="A15" s="6" t="s">
        <v>10</v>
      </c>
      <c r="B15" s="2">
        <v>162</v>
      </c>
      <c r="C15" s="2">
        <v>251</v>
      </c>
      <c r="D15" s="22">
        <v>4000</v>
      </c>
      <c r="E15" s="22">
        <v>1813</v>
      </c>
      <c r="F15" s="22">
        <v>305</v>
      </c>
      <c r="G15" s="22"/>
      <c r="H15" s="3">
        <v>4342</v>
      </c>
      <c r="I15" s="3">
        <v>2332</v>
      </c>
      <c r="J15" s="3"/>
      <c r="K15" s="3">
        <v>193</v>
      </c>
    </row>
    <row r="16" spans="1:11" ht="12.75">
      <c r="A16" s="6" t="s">
        <v>20</v>
      </c>
      <c r="B16" s="2"/>
      <c r="C16" s="2">
        <v>236</v>
      </c>
      <c r="D16" s="2">
        <v>251</v>
      </c>
      <c r="E16" s="22">
        <v>5</v>
      </c>
      <c r="F16" s="22">
        <v>300</v>
      </c>
      <c r="G16" s="22"/>
      <c r="H16" s="22"/>
      <c r="I16" s="3">
        <v>4281</v>
      </c>
      <c r="J16" s="3">
        <v>1448</v>
      </c>
      <c r="K16" s="3"/>
    </row>
    <row r="17" spans="1:11" ht="12.75">
      <c r="A17" s="6" t="s">
        <v>11</v>
      </c>
      <c r="B17" s="3">
        <f aca="true" t="shared" si="3" ref="B17:K17">SUM(B14:B16)</f>
        <v>4227.703636373044</v>
      </c>
      <c r="C17" s="3">
        <f t="shared" si="3"/>
        <v>6702</v>
      </c>
      <c r="D17" s="3">
        <f t="shared" si="3"/>
        <v>10674</v>
      </c>
      <c r="E17" s="25">
        <f t="shared" si="3"/>
        <v>8558</v>
      </c>
      <c r="F17" s="3">
        <f t="shared" si="3"/>
        <v>5986</v>
      </c>
      <c r="G17" s="3">
        <f t="shared" si="3"/>
        <v>4456</v>
      </c>
      <c r="H17" s="3">
        <f t="shared" si="3"/>
        <v>6727</v>
      </c>
      <c r="I17" s="3">
        <f t="shared" si="3"/>
        <v>8086</v>
      </c>
      <c r="J17" s="3">
        <f t="shared" si="3"/>
        <v>5107</v>
      </c>
      <c r="K17" s="3">
        <f t="shared" si="3"/>
        <v>8927</v>
      </c>
    </row>
    <row r="18" spans="1:11" ht="12.75">
      <c r="A18" s="7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6" t="s">
        <v>12</v>
      </c>
      <c r="B19" s="3">
        <v>2278</v>
      </c>
      <c r="C19" s="3">
        <v>1931</v>
      </c>
      <c r="D19" s="3">
        <v>2192</v>
      </c>
      <c r="E19" s="3">
        <v>4689</v>
      </c>
      <c r="F19" s="3">
        <v>2893</v>
      </c>
      <c r="G19" s="3">
        <v>6670</v>
      </c>
      <c r="H19" s="3">
        <v>3407</v>
      </c>
      <c r="I19" s="23">
        <v>-882</v>
      </c>
      <c r="J19" s="3">
        <v>2616</v>
      </c>
      <c r="K19" s="3">
        <v>-662</v>
      </c>
    </row>
    <row r="20" spans="1:11" ht="12.75">
      <c r="A20" s="6" t="s">
        <v>13</v>
      </c>
      <c r="B20" s="3">
        <v>671</v>
      </c>
      <c r="C20" s="3">
        <v>671</v>
      </c>
      <c r="D20" s="3">
        <v>671</v>
      </c>
      <c r="E20" s="3">
        <v>671</v>
      </c>
      <c r="F20" s="3">
        <v>1000</v>
      </c>
      <c r="G20" s="3">
        <v>1500</v>
      </c>
      <c r="H20" s="3">
        <v>2000</v>
      </c>
      <c r="I20" s="3">
        <v>2500</v>
      </c>
      <c r="J20" s="3">
        <v>4500</v>
      </c>
      <c r="K20" s="3">
        <v>5538</v>
      </c>
    </row>
    <row r="21" spans="1:11" ht="12.75">
      <c r="A21" s="6" t="s">
        <v>14</v>
      </c>
      <c r="B21" s="3">
        <f aca="true" t="shared" si="4" ref="B21:K21">SUM(B17:B20)</f>
        <v>7176.703636373044</v>
      </c>
      <c r="C21" s="3">
        <f t="shared" si="4"/>
        <v>9304</v>
      </c>
      <c r="D21" s="3">
        <f t="shared" si="4"/>
        <v>13537</v>
      </c>
      <c r="E21" s="25">
        <f t="shared" si="4"/>
        <v>13918</v>
      </c>
      <c r="F21" s="3">
        <f t="shared" si="4"/>
        <v>9879</v>
      </c>
      <c r="G21" s="3">
        <f t="shared" si="4"/>
        <v>12626</v>
      </c>
      <c r="H21" s="3">
        <f t="shared" si="4"/>
        <v>12134</v>
      </c>
      <c r="I21" s="3">
        <f t="shared" si="4"/>
        <v>9704</v>
      </c>
      <c r="J21" s="3">
        <f t="shared" si="4"/>
        <v>12223</v>
      </c>
      <c r="K21" s="3">
        <f t="shared" si="4"/>
        <v>13803</v>
      </c>
    </row>
    <row r="22" spans="1:11" ht="12.75">
      <c r="A22" s="6" t="s">
        <v>26</v>
      </c>
      <c r="B22" s="3">
        <v>671</v>
      </c>
      <c r="C22" s="3">
        <v>671</v>
      </c>
      <c r="D22" s="3">
        <v>671</v>
      </c>
      <c r="E22" s="25">
        <v>1000</v>
      </c>
      <c r="F22" s="3">
        <v>1500</v>
      </c>
      <c r="G22" s="3">
        <v>2000</v>
      </c>
      <c r="H22" s="3">
        <v>2500</v>
      </c>
      <c r="I22" s="3">
        <v>4500</v>
      </c>
      <c r="J22" s="3">
        <v>6500</v>
      </c>
      <c r="K22" s="3">
        <v>12476</v>
      </c>
    </row>
    <row r="23" spans="1:11" ht="12.75">
      <c r="A23" s="6" t="s">
        <v>15</v>
      </c>
      <c r="B23" s="3">
        <f aca="true" t="shared" si="5" ref="B23:K23">+B21-B22</f>
        <v>6505.703636373044</v>
      </c>
      <c r="C23" s="3">
        <f t="shared" si="5"/>
        <v>8633</v>
      </c>
      <c r="D23" s="3">
        <f t="shared" si="5"/>
        <v>12866</v>
      </c>
      <c r="E23" s="25">
        <f t="shared" si="5"/>
        <v>12918</v>
      </c>
      <c r="F23" s="3">
        <f t="shared" si="5"/>
        <v>8379</v>
      </c>
      <c r="G23" s="3">
        <f t="shared" si="5"/>
        <v>10626</v>
      </c>
      <c r="H23" s="3">
        <f t="shared" si="5"/>
        <v>9634</v>
      </c>
      <c r="I23" s="3">
        <f t="shared" si="5"/>
        <v>5204</v>
      </c>
      <c r="J23" s="3">
        <f t="shared" si="5"/>
        <v>5723</v>
      </c>
      <c r="K23" s="3">
        <f t="shared" si="5"/>
        <v>1327</v>
      </c>
    </row>
    <row r="24" spans="1:11" ht="12.75">
      <c r="A24" s="6" t="s">
        <v>23</v>
      </c>
      <c r="B24" s="3">
        <v>991</v>
      </c>
      <c r="C24" s="3">
        <v>251</v>
      </c>
      <c r="D24" s="3">
        <v>4536</v>
      </c>
      <c r="E24" s="3">
        <v>2016</v>
      </c>
      <c r="F24" s="3">
        <v>572</v>
      </c>
      <c r="G24" s="3">
        <v>551</v>
      </c>
      <c r="H24" s="3">
        <v>8894</v>
      </c>
      <c r="I24" s="3">
        <v>2871</v>
      </c>
      <c r="J24" s="3">
        <v>606</v>
      </c>
      <c r="K24" s="3">
        <v>516</v>
      </c>
    </row>
    <row r="25" spans="1:11" ht="12.75">
      <c r="A25" s="7" t="s"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5" t="s">
        <v>16</v>
      </c>
      <c r="B26" s="1">
        <f>127901/1.93627</f>
        <v>66055.35385044442</v>
      </c>
      <c r="C26" s="1">
        <v>71698</v>
      </c>
      <c r="D26" s="1">
        <v>101703</v>
      </c>
      <c r="E26" s="1">
        <v>68918</v>
      </c>
      <c r="F26" s="1">
        <v>67103</v>
      </c>
      <c r="G26" s="1">
        <v>81555</v>
      </c>
      <c r="H26" s="1">
        <v>44146</v>
      </c>
      <c r="I26" s="1">
        <v>64606</v>
      </c>
      <c r="J26" s="1">
        <v>32354</v>
      </c>
      <c r="K26" s="1">
        <v>46781</v>
      </c>
    </row>
    <row r="27" spans="1:11" ht="14.25" customHeight="1">
      <c r="A27" s="9" t="s">
        <v>17</v>
      </c>
      <c r="B27" s="10">
        <f>14315/1.93627</f>
        <v>7393.080510465999</v>
      </c>
      <c r="C27" s="10">
        <v>4528</v>
      </c>
      <c r="D27" s="10">
        <v>13471</v>
      </c>
      <c r="E27" s="10">
        <v>18302</v>
      </c>
      <c r="F27" s="10">
        <v>28920</v>
      </c>
      <c r="G27" s="10">
        <v>13710</v>
      </c>
      <c r="H27" s="10">
        <v>36389</v>
      </c>
      <c r="I27" s="10">
        <v>25472</v>
      </c>
      <c r="J27" s="10">
        <v>9835</v>
      </c>
      <c r="K27" s="10">
        <v>14903</v>
      </c>
    </row>
    <row r="28" spans="1:11" ht="12.75">
      <c r="A28" s="18" t="s">
        <v>25</v>
      </c>
      <c r="B28" s="11">
        <f aca="true" t="shared" si="6" ref="B28:K28">SUM(B26:B27)</f>
        <v>73448.43436091041</v>
      </c>
      <c r="C28" s="11">
        <f t="shared" si="6"/>
        <v>76226</v>
      </c>
      <c r="D28" s="11">
        <f t="shared" si="6"/>
        <v>115174</v>
      </c>
      <c r="E28" s="11">
        <f t="shared" si="6"/>
        <v>87220</v>
      </c>
      <c r="F28" s="11">
        <f t="shared" si="6"/>
        <v>96023</v>
      </c>
      <c r="G28" s="11">
        <f t="shared" si="6"/>
        <v>95265</v>
      </c>
      <c r="H28" s="11">
        <f t="shared" si="6"/>
        <v>80535</v>
      </c>
      <c r="I28" s="11">
        <f t="shared" si="6"/>
        <v>90078</v>
      </c>
      <c r="J28" s="11">
        <f t="shared" si="6"/>
        <v>42189</v>
      </c>
      <c r="K28" s="11">
        <f t="shared" si="6"/>
        <v>61684</v>
      </c>
    </row>
    <row r="29" spans="1:11" ht="12.75">
      <c r="A29" s="21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8" t="s">
        <v>21</v>
      </c>
      <c r="B30" s="11">
        <v>5207</v>
      </c>
      <c r="C30" s="11">
        <v>5302</v>
      </c>
      <c r="D30" s="11">
        <v>5072</v>
      </c>
      <c r="E30" s="11">
        <v>5033</v>
      </c>
      <c r="F30" s="11">
        <v>4932</v>
      </c>
      <c r="G30" s="11">
        <v>4737</v>
      </c>
      <c r="H30" s="11">
        <v>4839</v>
      </c>
      <c r="I30" s="11">
        <v>4895</v>
      </c>
      <c r="J30" s="11">
        <v>4904</v>
      </c>
      <c r="K30" s="11">
        <v>4698</v>
      </c>
    </row>
    <row r="31" spans="1:9" ht="6.75" customHeight="1">
      <c r="A31" s="8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9" t="s">
        <v>24</v>
      </c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19" t="s">
        <v>19</v>
      </c>
      <c r="B33" s="20"/>
      <c r="C33" s="20"/>
      <c r="D33" s="20"/>
      <c r="E33" s="20"/>
      <c r="F33" s="20"/>
      <c r="G33" s="20"/>
      <c r="H33" s="20"/>
      <c r="I33" s="20"/>
    </row>
  </sheetData>
  <hyperlinks>
    <hyperlink ref="A4" r:id="rId1" display="D:\Raffaella\Data Base EURO ricl dal 1997\sintesi.xls"/>
    <hyperlink ref="A5" r:id="rId2" display="consspec.htm"/>
    <hyperlink ref="A6" r:id="rId3" display="Altrespese.htm"/>
    <hyperlink ref="A7" r:id="rId4" display="fitti.htm"/>
    <hyperlink ref="A4:A7" r:id="rId5" display="D:\Raffaella\Data Base EURO ricl dal 1997\sintesi.xls"/>
  </hyperlinks>
  <printOptions/>
  <pageMargins left="0.5905511811023623" right="0.2755905511811024" top="0.8661417322834646" bottom="0.1968503937007874" header="0.4330708661417323" footer="0.3937007874015748"/>
  <pageSetup fitToHeight="1" fitToWidth="1" horizontalDpi="600" verticalDpi="600" orientation="landscape" paperSize="9" r:id="rId6"/>
  <headerFooter alignWithMargins="0">
    <oddHeader>&amp;CSINTESI
SERIE STORICA 2001-2010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rcorsini</cp:lastModifiedBy>
  <cp:lastPrinted>2011-04-14T09:58:13Z</cp:lastPrinted>
  <dcterms:created xsi:type="dcterms:W3CDTF">2002-09-23T08:48:52Z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