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865" windowHeight="829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'sintesi'!$A$16:$A$16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'sintesi'!$A$14:$A$14</definedName>
    <definedName name="personale" localSheetId="0">'sintesi'!$A$4:$A$4</definedName>
    <definedName name="TABLE" localSheetId="0">'sintesi'!$A$1:$G$37</definedName>
  </definedNames>
  <calcPr fullCalcOnLoad="1"/>
</workbook>
</file>

<file path=xl/sharedStrings.xml><?xml version="1.0" encoding="utf-8"?>
<sst xmlns="http://schemas.openxmlformats.org/spreadsheetml/2006/main" count="66" uniqueCount="32">
  <si>
    <t xml:space="preserve"> </t>
  </si>
  <si>
    <t>CONS</t>
  </si>
  <si>
    <t>PERSONALE</t>
  </si>
  <si>
    <t>ECONOMATO</t>
  </si>
  <si>
    <t>CONSUMI SPECIFICI</t>
  </si>
  <si>
    <t>ALTRE SPESE</t>
  </si>
  <si>
    <t>FITTI REALI</t>
  </si>
  <si>
    <t xml:space="preserve">TOTALE </t>
  </si>
  <si>
    <t>TITOLO II</t>
  </si>
  <si>
    <t>TOTALE USCITE</t>
  </si>
  <si>
    <t>ENTRATE ORDINARIE</t>
  </si>
  <si>
    <t>ONERI DI URBANIZZAZIONE</t>
  </si>
  <si>
    <t>TITOLO IV (contributo regionale vs comitato Bo2000)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</si>
  <si>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</si>
  <si>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</si>
  <si>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</si>
  <si>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</si>
  <si>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</si>
  <si>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AVANZO AMM.NE ANNO PRECEDENTE NON APPLICATO</t>
  </si>
  <si>
    <t>ACCANTONAMENTI ANNI PRECEDENTI</t>
  </si>
  <si>
    <t xml:space="preserve">AVANZO DI AMMINISTRAZIONE </t>
  </si>
  <si>
    <t>ACCANTONAMENTO FONDO SVALUTAZIONE CREDITI</t>
  </si>
  <si>
    <t>AVANZO DI AMM.NE DISPONIBILE</t>
  </si>
  <si>
    <t>DI CUI VINCOLATO*</t>
  </si>
  <si>
    <t>Finanziamenti contro mutuo/altri finanziamenti Comune</t>
  </si>
  <si>
    <t>Finanziamenti altri Enti</t>
  </si>
  <si>
    <t>** Compreso utilizzo residui</t>
  </si>
  <si>
    <t>INVESTIMENTI **</t>
  </si>
  <si>
    <t xml:space="preserve">PERSONALE (n. addetti al 31/12) </t>
  </si>
  <si>
    <t>CONS #</t>
  </si>
  <si>
    <t># Il 2001 è al netto dei contributi regionali e statali per il trasporto pubblico locale trasferiti ad ATC</t>
  </si>
  <si>
    <t>* Manutenzione ordinaria c/oneri, IAR, 2003 investimenti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</si>
</sst>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_ ;\-#,##0\ "/>
    <numFmt numFmtId="176" formatCode="#,##0.0"/>
    <numFmt numFmtId="177" formatCode="0.0"/>
    <numFmt numFmtId="178" formatCode="#,##0.000"/>
    <numFmt numFmtId="179" formatCode="0.000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171" fontId="3" fillId="0" borderId="1" xfId="17" applyFont="1" applyBorder="1" applyAlignment="1">
      <alignment vertical="center" wrapText="1"/>
    </xf>
    <xf numFmtId="171" fontId="1" fillId="0" borderId="1" xfId="17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174" fontId="3" fillId="0" borderId="1" xfId="17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69" fontId="1" fillId="0" borderId="1" xfId="18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G:\ssc19972003\tavole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G:\ssc19972003\tavole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4.28125" style="0" bestFit="1" customWidth="1"/>
    <col min="2" max="8" width="8.8515625" style="0" customWidth="1"/>
  </cols>
  <sheetData>
    <row r="1" spans="1:8" ht="12.75">
      <c r="A1" s="15" t="s">
        <v>0</v>
      </c>
      <c r="B1" s="16">
        <v>1997</v>
      </c>
      <c r="C1" s="16">
        <v>1998</v>
      </c>
      <c r="D1" s="16">
        <v>1999</v>
      </c>
      <c r="E1" s="16">
        <v>2000</v>
      </c>
      <c r="F1" s="16">
        <v>2001</v>
      </c>
      <c r="G1" s="16">
        <v>2002</v>
      </c>
      <c r="H1" s="16">
        <v>2003</v>
      </c>
    </row>
    <row r="2" spans="1:8" ht="12.75">
      <c r="A2" s="17"/>
      <c r="B2" s="18" t="s">
        <v>1</v>
      </c>
      <c r="C2" s="18" t="s">
        <v>1</v>
      </c>
      <c r="D2" s="18" t="s">
        <v>1</v>
      </c>
      <c r="E2" s="18" t="s">
        <v>1</v>
      </c>
      <c r="F2" s="18" t="s">
        <v>29</v>
      </c>
      <c r="G2" s="18" t="s">
        <v>1</v>
      </c>
      <c r="H2" s="18" t="s">
        <v>1</v>
      </c>
    </row>
    <row r="3" spans="1:8" ht="12.75">
      <c r="A3" s="7" t="s">
        <v>2</v>
      </c>
      <c r="B3" s="2">
        <v>153120</v>
      </c>
      <c r="C3" s="2">
        <v>157617</v>
      </c>
      <c r="D3" s="2">
        <v>153332</v>
      </c>
      <c r="E3" s="2">
        <v>154493</v>
      </c>
      <c r="F3" s="2">
        <v>161561</v>
      </c>
      <c r="G3" s="2">
        <v>169406</v>
      </c>
      <c r="H3" s="2">
        <v>181235</v>
      </c>
    </row>
    <row r="4" spans="1:8" ht="12.75">
      <c r="A4" s="28" t="s">
        <v>3</v>
      </c>
      <c r="B4" s="2">
        <v>35688</v>
      </c>
      <c r="C4" s="2">
        <v>37766</v>
      </c>
      <c r="D4" s="2">
        <v>40195</v>
      </c>
      <c r="E4" s="2">
        <v>40362</v>
      </c>
      <c r="F4" s="2">
        <v>36525</v>
      </c>
      <c r="G4" s="2">
        <v>34984</v>
      </c>
      <c r="H4" s="2">
        <v>39446</v>
      </c>
    </row>
    <row r="5" spans="1:8" ht="12.75">
      <c r="A5" s="28" t="s">
        <v>4</v>
      </c>
      <c r="B5" s="2">
        <v>93007</v>
      </c>
      <c r="C5" s="2">
        <v>113908</v>
      </c>
      <c r="D5" s="2">
        <v>113933</v>
      </c>
      <c r="E5" s="2">
        <v>128265</v>
      </c>
      <c r="F5" s="2">
        <v>127825</v>
      </c>
      <c r="G5" s="2">
        <v>138404</v>
      </c>
      <c r="H5" s="2">
        <v>144124</v>
      </c>
    </row>
    <row r="6" spans="1:8" ht="12.75">
      <c r="A6" s="28" t="s">
        <v>5</v>
      </c>
      <c r="B6" s="2">
        <v>115632</v>
      </c>
      <c r="C6" s="2">
        <v>111039</v>
      </c>
      <c r="D6" s="2">
        <v>116596</v>
      </c>
      <c r="E6" s="2">
        <v>116513</v>
      </c>
      <c r="F6" s="2">
        <v>128904</v>
      </c>
      <c r="G6" s="2">
        <v>133276</v>
      </c>
      <c r="H6" s="2">
        <v>133630</v>
      </c>
    </row>
    <row r="7" spans="1:8" ht="12.75">
      <c r="A7" s="28" t="s">
        <v>6</v>
      </c>
      <c r="B7" s="2">
        <v>4634</v>
      </c>
      <c r="C7" s="2">
        <v>4508</v>
      </c>
      <c r="D7" s="2">
        <v>4493</v>
      </c>
      <c r="E7" s="2">
        <v>5709</v>
      </c>
      <c r="F7" s="2">
        <v>5966</v>
      </c>
      <c r="G7" s="2">
        <v>6193</v>
      </c>
      <c r="H7" s="2">
        <v>7152</v>
      </c>
    </row>
    <row r="8" spans="1:8" ht="12.75">
      <c r="A8" s="29" t="s">
        <v>7</v>
      </c>
      <c r="B8" s="5">
        <f aca="true" t="shared" si="0" ref="B8:H8">SUM(B3:B7)</f>
        <v>402081</v>
      </c>
      <c r="C8" s="5">
        <f t="shared" si="0"/>
        <v>424838</v>
      </c>
      <c r="D8" s="5">
        <f t="shared" si="0"/>
        <v>428549</v>
      </c>
      <c r="E8" s="5">
        <f t="shared" si="0"/>
        <v>445342</v>
      </c>
      <c r="F8" s="5">
        <f t="shared" si="0"/>
        <v>460781</v>
      </c>
      <c r="G8" s="5">
        <f t="shared" si="0"/>
        <v>482263</v>
      </c>
      <c r="H8" s="5">
        <f t="shared" si="0"/>
        <v>505587</v>
      </c>
    </row>
    <row r="9" spans="1:8" ht="12.75">
      <c r="A9" s="7" t="s">
        <v>8</v>
      </c>
      <c r="B9" s="3">
        <v>106</v>
      </c>
      <c r="C9" s="3">
        <v>129</v>
      </c>
      <c r="D9" s="19">
        <v>0</v>
      </c>
      <c r="E9" s="19">
        <v>0</v>
      </c>
      <c r="F9" s="19">
        <v>0</v>
      </c>
      <c r="G9" s="23">
        <v>0</v>
      </c>
      <c r="H9" s="23">
        <v>0</v>
      </c>
    </row>
    <row r="10" spans="1:8" ht="12.75">
      <c r="A10" s="8" t="s">
        <v>9</v>
      </c>
      <c r="B10" s="5">
        <f aca="true" t="shared" si="1" ref="B10:H10">+B9+B8</f>
        <v>402187</v>
      </c>
      <c r="C10" s="5">
        <f t="shared" si="1"/>
        <v>424967</v>
      </c>
      <c r="D10" s="5">
        <f t="shared" si="1"/>
        <v>428549</v>
      </c>
      <c r="E10" s="5">
        <f t="shared" si="1"/>
        <v>445342</v>
      </c>
      <c r="F10" s="5">
        <f t="shared" si="1"/>
        <v>460781</v>
      </c>
      <c r="G10" s="5">
        <f t="shared" si="1"/>
        <v>482263</v>
      </c>
      <c r="H10" s="5">
        <f t="shared" si="1"/>
        <v>505587</v>
      </c>
    </row>
    <row r="11" spans="1:8" ht="12.75">
      <c r="A11" s="9" t="s">
        <v>0</v>
      </c>
      <c r="B11" s="6" t="s">
        <v>0</v>
      </c>
      <c r="C11" s="6" t="s">
        <v>0</v>
      </c>
      <c r="D11" s="6" t="s">
        <v>0</v>
      </c>
      <c r="E11" s="6" t="s">
        <v>0</v>
      </c>
      <c r="F11" s="6"/>
      <c r="G11" s="6"/>
      <c r="H11" s="6"/>
    </row>
    <row r="12" spans="1:8" ht="12.75">
      <c r="A12" s="8" t="s">
        <v>10</v>
      </c>
      <c r="B12" s="5">
        <v>403011</v>
      </c>
      <c r="C12" s="5">
        <v>419139</v>
      </c>
      <c r="D12" s="5">
        <v>416704</v>
      </c>
      <c r="E12" s="5">
        <v>434145</v>
      </c>
      <c r="F12" s="5">
        <v>451880</v>
      </c>
      <c r="G12" s="5">
        <v>477312</v>
      </c>
      <c r="H12" s="5">
        <v>500424</v>
      </c>
    </row>
    <row r="13" spans="1:8" ht="12.75">
      <c r="A13" t="s">
        <v>11</v>
      </c>
      <c r="B13" s="2">
        <v>3010</v>
      </c>
      <c r="C13" s="2">
        <v>8256</v>
      </c>
      <c r="D13" s="2">
        <v>11491</v>
      </c>
      <c r="E13" s="2">
        <v>11362</v>
      </c>
      <c r="F13" s="2">
        <v>12967</v>
      </c>
      <c r="G13" s="2">
        <v>11165</v>
      </c>
      <c r="H13" s="2">
        <v>11586</v>
      </c>
    </row>
    <row r="14" spans="1:8" ht="12.75">
      <c r="A14" s="7" t="s">
        <v>12</v>
      </c>
      <c r="B14" s="3"/>
      <c r="C14" s="3"/>
      <c r="D14" s="2">
        <v>3099</v>
      </c>
      <c r="E14" s="2">
        <v>3615</v>
      </c>
      <c r="F14" s="2"/>
      <c r="G14" s="23"/>
      <c r="H14" s="23"/>
    </row>
    <row r="15" spans="1:8" ht="12.75">
      <c r="A15" s="21" t="s">
        <v>13</v>
      </c>
      <c r="B15" s="5">
        <f aca="true" t="shared" si="2" ref="B15:H15">SUM(B12:B14)</f>
        <v>406021</v>
      </c>
      <c r="C15" s="5">
        <f t="shared" si="2"/>
        <v>427395</v>
      </c>
      <c r="D15" s="5">
        <f t="shared" si="2"/>
        <v>431294</v>
      </c>
      <c r="E15" s="5">
        <f t="shared" si="2"/>
        <v>449122</v>
      </c>
      <c r="F15" s="5">
        <f t="shared" si="2"/>
        <v>464847</v>
      </c>
      <c r="G15" s="5">
        <f t="shared" si="2"/>
        <v>488477</v>
      </c>
      <c r="H15" s="5">
        <f t="shared" si="2"/>
        <v>512010</v>
      </c>
    </row>
    <row r="16" spans="1:8" ht="12.75">
      <c r="A16" s="9" t="s">
        <v>0</v>
      </c>
      <c r="B16" s="6" t="s">
        <v>0</v>
      </c>
      <c r="C16" s="6" t="s">
        <v>0</v>
      </c>
      <c r="D16" s="6" t="s">
        <v>0</v>
      </c>
      <c r="E16" s="6" t="s">
        <v>0</v>
      </c>
      <c r="F16" s="6"/>
      <c r="G16" s="6"/>
      <c r="H16" s="6"/>
    </row>
    <row r="17" spans="1:8" ht="12.75">
      <c r="A17" s="8" t="s">
        <v>14</v>
      </c>
      <c r="B17" s="5">
        <f aca="true" t="shared" si="3" ref="B17:H17">+B15-B10</f>
        <v>3834</v>
      </c>
      <c r="C17" s="5">
        <f t="shared" si="3"/>
        <v>2428</v>
      </c>
      <c r="D17" s="5">
        <f t="shared" si="3"/>
        <v>2745</v>
      </c>
      <c r="E17" s="5">
        <f t="shared" si="3"/>
        <v>3780</v>
      </c>
      <c r="F17" s="5">
        <f t="shared" si="3"/>
        <v>4066</v>
      </c>
      <c r="G17" s="5">
        <f t="shared" si="3"/>
        <v>6214</v>
      </c>
      <c r="H17" s="5">
        <f t="shared" si="3"/>
        <v>6423</v>
      </c>
    </row>
    <row r="18" spans="1:8" ht="12.75">
      <c r="A18" s="8" t="s">
        <v>15</v>
      </c>
      <c r="B18" s="1"/>
      <c r="C18" s="1" t="s">
        <v>0</v>
      </c>
      <c r="D18" s="1" t="s">
        <v>0</v>
      </c>
      <c r="E18" s="4">
        <v>311</v>
      </c>
      <c r="F18" s="4">
        <v>162</v>
      </c>
      <c r="G18" s="4">
        <v>251</v>
      </c>
      <c r="H18" s="27">
        <v>4000</v>
      </c>
    </row>
    <row r="19" spans="1:8" ht="12.75">
      <c r="A19" s="8" t="s">
        <v>16</v>
      </c>
      <c r="B19" s="5">
        <f aca="true" t="shared" si="4" ref="B19:H19">SUM(B17:B18)</f>
        <v>3834</v>
      </c>
      <c r="C19" s="5">
        <f t="shared" si="4"/>
        <v>2428</v>
      </c>
      <c r="D19" s="5">
        <f t="shared" si="4"/>
        <v>2745</v>
      </c>
      <c r="E19" s="5">
        <f t="shared" si="4"/>
        <v>4091</v>
      </c>
      <c r="F19" s="5">
        <f t="shared" si="4"/>
        <v>4228</v>
      </c>
      <c r="G19" s="5">
        <f t="shared" si="4"/>
        <v>6465</v>
      </c>
      <c r="H19" s="5">
        <f t="shared" si="4"/>
        <v>10423</v>
      </c>
    </row>
    <row r="20" spans="1:8" ht="12.75">
      <c r="A20" s="9" t="s">
        <v>0</v>
      </c>
      <c r="B20" s="6" t="s">
        <v>0</v>
      </c>
      <c r="C20" s="6" t="s">
        <v>0</v>
      </c>
      <c r="D20" s="6" t="s">
        <v>0</v>
      </c>
      <c r="E20" s="6" t="s">
        <v>0</v>
      </c>
      <c r="F20" s="6"/>
      <c r="G20" s="6"/>
      <c r="H20" s="6"/>
    </row>
    <row r="21" spans="1:8" ht="12.75">
      <c r="A21" s="8" t="s">
        <v>17</v>
      </c>
      <c r="B21" s="4">
        <v>568</v>
      </c>
      <c r="C21" s="5">
        <v>3383</v>
      </c>
      <c r="D21" s="5">
        <v>3420</v>
      </c>
      <c r="E21" s="5">
        <v>2036</v>
      </c>
      <c r="F21" s="5">
        <v>2278</v>
      </c>
      <c r="G21" s="27">
        <v>1931</v>
      </c>
      <c r="H21" s="27">
        <v>2192</v>
      </c>
    </row>
    <row r="22" spans="1:8" ht="12.75">
      <c r="A22" s="8" t="s">
        <v>18</v>
      </c>
      <c r="B22" s="4">
        <v>0</v>
      </c>
      <c r="C22" s="4">
        <v>0</v>
      </c>
      <c r="D22" s="4">
        <v>12</v>
      </c>
      <c r="E22" s="4">
        <v>0</v>
      </c>
      <c r="F22" s="4">
        <v>0</v>
      </c>
      <c r="G22" s="4">
        <v>236</v>
      </c>
      <c r="H22" s="4">
        <v>251</v>
      </c>
    </row>
    <row r="23" spans="1:8" ht="12.75">
      <c r="A23" s="8" t="s">
        <v>19</v>
      </c>
      <c r="B23" s="4">
        <v>0</v>
      </c>
      <c r="C23" s="4">
        <v>0</v>
      </c>
      <c r="D23" s="4">
        <v>671</v>
      </c>
      <c r="E23" s="4">
        <v>671</v>
      </c>
      <c r="F23" s="4">
        <v>671</v>
      </c>
      <c r="G23" s="4">
        <v>671</v>
      </c>
      <c r="H23" s="4">
        <v>671</v>
      </c>
    </row>
    <row r="24" spans="1:8" ht="12.75">
      <c r="A24" s="8" t="s">
        <v>20</v>
      </c>
      <c r="B24" s="5">
        <f aca="true" t="shared" si="5" ref="B24:H24">SUM(B19:B23)</f>
        <v>4402</v>
      </c>
      <c r="C24" s="5">
        <f t="shared" si="5"/>
        <v>5811</v>
      </c>
      <c r="D24" s="5">
        <f t="shared" si="5"/>
        <v>6848</v>
      </c>
      <c r="E24" s="5">
        <f t="shared" si="5"/>
        <v>6798</v>
      </c>
      <c r="F24" s="5">
        <f t="shared" si="5"/>
        <v>7177</v>
      </c>
      <c r="G24" s="5">
        <f t="shared" si="5"/>
        <v>9303</v>
      </c>
      <c r="H24" s="5">
        <f t="shared" si="5"/>
        <v>13537</v>
      </c>
    </row>
    <row r="25" spans="1:8" ht="12.75">
      <c r="A25" s="8" t="s">
        <v>21</v>
      </c>
      <c r="B25" s="20">
        <v>0</v>
      </c>
      <c r="C25" s="4">
        <v>671</v>
      </c>
      <c r="D25" s="4">
        <v>671</v>
      </c>
      <c r="E25" s="4">
        <v>671</v>
      </c>
      <c r="F25" s="4">
        <v>671</v>
      </c>
      <c r="G25" s="4">
        <v>671</v>
      </c>
      <c r="H25" s="4">
        <v>671</v>
      </c>
    </row>
    <row r="26" spans="1:8" ht="12.75">
      <c r="A26" s="8" t="s">
        <v>22</v>
      </c>
      <c r="B26" s="5">
        <f aca="true" t="shared" si="6" ref="B26:H26">+B24-B25</f>
        <v>4402</v>
      </c>
      <c r="C26" s="5">
        <f t="shared" si="6"/>
        <v>5140</v>
      </c>
      <c r="D26" s="5">
        <f t="shared" si="6"/>
        <v>6177</v>
      </c>
      <c r="E26" s="5">
        <f t="shared" si="6"/>
        <v>6127</v>
      </c>
      <c r="F26" s="5">
        <f t="shared" si="6"/>
        <v>6506</v>
      </c>
      <c r="G26" s="5">
        <f t="shared" si="6"/>
        <v>8632</v>
      </c>
      <c r="H26" s="5">
        <f t="shared" si="6"/>
        <v>12866</v>
      </c>
    </row>
    <row r="27" spans="1:8" ht="12.75">
      <c r="A27" s="8" t="s">
        <v>23</v>
      </c>
      <c r="B27" s="1" t="s">
        <v>0</v>
      </c>
      <c r="C27" s="1" t="s">
        <v>0</v>
      </c>
      <c r="D27" s="4">
        <v>35</v>
      </c>
      <c r="E27" s="4">
        <v>481</v>
      </c>
      <c r="F27" s="4">
        <v>991</v>
      </c>
      <c r="G27" s="4">
        <v>251</v>
      </c>
      <c r="H27" s="27">
        <v>4536</v>
      </c>
    </row>
    <row r="28" spans="1:8" ht="12.75">
      <c r="A28" s="9" t="s">
        <v>0</v>
      </c>
      <c r="B28" s="6" t="s">
        <v>0</v>
      </c>
      <c r="C28" s="6" t="s">
        <v>0</v>
      </c>
      <c r="D28" s="6" t="s">
        <v>0</v>
      </c>
      <c r="E28" s="6" t="s">
        <v>0</v>
      </c>
      <c r="F28" s="6"/>
      <c r="G28" s="6"/>
      <c r="H28" s="6"/>
    </row>
    <row r="29" spans="1:8" ht="12.75">
      <c r="A29" s="7" t="s">
        <v>24</v>
      </c>
      <c r="B29" s="2">
        <v>50028</v>
      </c>
      <c r="C29" s="2">
        <v>68027</v>
      </c>
      <c r="D29" s="2">
        <v>70779</v>
      </c>
      <c r="E29" s="2">
        <v>69842</v>
      </c>
      <c r="F29" s="2">
        <f>127901/1.93627</f>
        <v>66055.35385044442</v>
      </c>
      <c r="G29" s="2">
        <v>71698</v>
      </c>
      <c r="H29" s="2">
        <v>98503</v>
      </c>
    </row>
    <row r="30" spans="1:8" ht="14.25" customHeight="1">
      <c r="A30" s="11" t="s">
        <v>25</v>
      </c>
      <c r="B30" s="12">
        <v>7889</v>
      </c>
      <c r="C30" s="12">
        <v>14135</v>
      </c>
      <c r="D30" s="12">
        <v>3076</v>
      </c>
      <c r="E30" s="12">
        <v>4742</v>
      </c>
      <c r="F30" s="12">
        <f>14315/1.93627</f>
        <v>7393.080510465999</v>
      </c>
      <c r="G30" s="12">
        <v>4528</v>
      </c>
      <c r="H30" s="12">
        <v>13471</v>
      </c>
    </row>
    <row r="31" spans="1:8" ht="12.75">
      <c r="A31" s="22" t="s">
        <v>27</v>
      </c>
      <c r="B31" s="13">
        <f aca="true" t="shared" si="7" ref="B31:H31">SUM(B29:B30)</f>
        <v>57917</v>
      </c>
      <c r="C31" s="13">
        <f t="shared" si="7"/>
        <v>82162</v>
      </c>
      <c r="D31" s="13">
        <f t="shared" si="7"/>
        <v>73855</v>
      </c>
      <c r="E31" s="13">
        <f t="shared" si="7"/>
        <v>74584</v>
      </c>
      <c r="F31" s="13">
        <f t="shared" si="7"/>
        <v>73448.43436091041</v>
      </c>
      <c r="G31" s="13">
        <f t="shared" si="7"/>
        <v>76226</v>
      </c>
      <c r="H31" s="13">
        <f t="shared" si="7"/>
        <v>111974</v>
      </c>
    </row>
    <row r="32" spans="1:8" ht="12.75">
      <c r="A32" s="26" t="s">
        <v>0</v>
      </c>
      <c r="B32" s="6" t="s">
        <v>0</v>
      </c>
      <c r="C32" s="6" t="s">
        <v>0</v>
      </c>
      <c r="D32" s="6" t="s">
        <v>0</v>
      </c>
      <c r="E32" s="6" t="s">
        <v>0</v>
      </c>
      <c r="F32" s="6"/>
      <c r="G32" s="6"/>
      <c r="H32" s="6"/>
    </row>
    <row r="33" spans="1:8" ht="12.75">
      <c r="A33" s="22" t="s">
        <v>28</v>
      </c>
      <c r="B33" s="13">
        <v>5183</v>
      </c>
      <c r="C33" s="13">
        <v>5359</v>
      </c>
      <c r="D33" s="13">
        <v>5420</v>
      </c>
      <c r="E33" s="13">
        <v>5195</v>
      </c>
      <c r="F33" s="13">
        <v>5207</v>
      </c>
      <c r="G33" s="13">
        <v>5302</v>
      </c>
      <c r="H33" s="13">
        <v>5072</v>
      </c>
    </row>
    <row r="34" spans="1:8" ht="12.75">
      <c r="A34" s="10"/>
      <c r="B34" s="14"/>
      <c r="C34" s="14"/>
      <c r="D34" s="14"/>
      <c r="E34" s="14"/>
      <c r="F34" s="14"/>
      <c r="G34" s="14"/>
      <c r="H34" s="14"/>
    </row>
    <row r="35" spans="1:8" ht="12.75">
      <c r="A35" s="24" t="s">
        <v>31</v>
      </c>
      <c r="B35" s="25"/>
      <c r="C35" s="25"/>
      <c r="D35" s="25"/>
      <c r="E35" s="25"/>
      <c r="F35" s="25"/>
      <c r="G35" s="25"/>
      <c r="H35" s="25"/>
    </row>
    <row r="36" spans="1:8" ht="12.75">
      <c r="A36" s="24" t="s">
        <v>26</v>
      </c>
      <c r="B36" s="25"/>
      <c r="C36" s="25"/>
      <c r="D36" s="25"/>
      <c r="E36" s="25"/>
      <c r="F36" s="25"/>
      <c r="G36" s="25"/>
      <c r="H36" s="25"/>
    </row>
    <row r="37" spans="1:8" ht="12.75">
      <c r="A37" s="24" t="s">
        <v>30</v>
      </c>
      <c r="B37" s="25"/>
      <c r="C37" s="25"/>
      <c r="D37" s="25"/>
      <c r="E37" s="25"/>
      <c r="F37" s="25"/>
      <c r="G37" s="25"/>
      <c r="H37" s="25"/>
    </row>
  </sheetData>
  <printOptions/>
  <pageMargins left="0.75" right="0.75" top="0.47" bottom="0.3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eraggi</cp:lastModifiedBy>
  <cp:lastPrinted>2004-04-09T07:19:40Z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