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inanziati 2003" sheetId="1" r:id="rId1"/>
  </sheets>
  <definedNames>
    <definedName name="_xlnm.Print_Area" localSheetId="0">'finanziati 2003'!$A$1:$C$171</definedName>
    <definedName name="_xlnm.Print_Titles" localSheetId="0">'finanziati 2003'!$1:$3</definedName>
  </definedNames>
  <calcPr fullCalcOnLoad="1"/>
</workbook>
</file>

<file path=xl/sharedStrings.xml><?xml version="1.0" encoding="utf-8"?>
<sst xmlns="http://schemas.openxmlformats.org/spreadsheetml/2006/main" count="150" uniqueCount="141">
  <si>
    <t>Elenco per Area/Settore/Quartiere e Progetto degli investimenti di importo</t>
  </si>
  <si>
    <t>AREA   FAMIGLIA</t>
  </si>
  <si>
    <t>Settore Coordinamento Servizi sociali</t>
  </si>
  <si>
    <t>Progetto "Nomadi"</t>
  </si>
  <si>
    <t>Realizzazione area sosta nomadi in via Persicetana da destinare a sei nuclei familiari allargati</t>
  </si>
  <si>
    <t>Progetto "Immigrati"</t>
  </si>
  <si>
    <t>Ristrutturazione di edifici comunali per alloggi sociali da destinare a immigrati (via del Lazzaretto 9 e 11)</t>
  </si>
  <si>
    <t>Completamento lavori per trasferimento del CPA da via Guelfa a via Pallavicini</t>
  </si>
  <si>
    <t>Altri interventi</t>
  </si>
  <si>
    <t>Ristrutturazione uffici via della Grada 2/2 da destinare a nuova sede Settore Salute e Qualità della vita e Servizio Genitorialità e Infanzia</t>
  </si>
  <si>
    <t>Settore Salute e Qualità della vita</t>
  </si>
  <si>
    <t>Progetto "Cimiteri"</t>
  </si>
  <si>
    <t>Adeguamento impianti e strutture, nuove realizzazioni e manutenzione straordinaria presso i cimiteri di Bologna in attuazione convenzione con Hera Spa per la gestione dei servizi funebri e cimiteriali</t>
  </si>
  <si>
    <t>Canile municipale via Baccialli 20 - Trebbo di Reno: ristrutturazione ed ampliamento</t>
  </si>
  <si>
    <t>Settore Istruzione</t>
  </si>
  <si>
    <t>Progetto "Manut. straord. e adeg. norm. edifici scolastici"</t>
  </si>
  <si>
    <t>Interventi di sviluppo edilizia scolastica</t>
  </si>
  <si>
    <t>Appalto aperto aree esterne scuole</t>
  </si>
  <si>
    <t>AREA   SVILUPPO SOCIO-ECONOMICO</t>
  </si>
  <si>
    <t>Settore Cultura</t>
  </si>
  <si>
    <t>Progetto "Ex Sala Borsa"</t>
  </si>
  <si>
    <t>Integrazione del patrimonio librario e documentario di prima dotazione della biblioteca di Sala Borsa</t>
  </si>
  <si>
    <t>Integrazione del patrimonio librario e documentario di prima dotazione della biblioteca di Sala Borsa - 2^ tranche</t>
  </si>
  <si>
    <t>Progetto "Teatro comunale"</t>
  </si>
  <si>
    <t>Interventi di manutenzione straordinaria</t>
  </si>
  <si>
    <t>Progetto "Polo culturale ex Manifattura Tabacchi"</t>
  </si>
  <si>
    <t>Ex Forno del Pane in via Don Minzoni : recupero  per insediamento GAM (intervento 2A) - perizia di variante</t>
  </si>
  <si>
    <t>Ex Forno del Pane in via Don Minzoni: recupero per insediamento GAM - intervento 2A bis</t>
  </si>
  <si>
    <t>Progetto "Conservazione e restauro del patrimonio storico-monumentale"</t>
  </si>
  <si>
    <t>Palazzo Sanguinetti: completamento per allestimenti speciali, impianti di sicurezza, arredi e tecnologie</t>
  </si>
  <si>
    <t>Palazzo Sanguinetti: opere di completamento lavori murari e lavori di climatizzazione</t>
  </si>
  <si>
    <t>Edificio ex convento S.Mattia sito in via S.Isaia 16/18 (q.re Saragozza): lavori urgenti in economia di manutenzione straordinaria</t>
  </si>
  <si>
    <t>Progetto "Musei e biblioteche centrali"</t>
  </si>
  <si>
    <t>Ex Convento S.Cristina: allestimento del centro di documentazione della donna</t>
  </si>
  <si>
    <t>Ex Convento S.Cristina: recupero e trasformazione del fabbricato "ex deposito mezzi" per la realizzazione di n.4 aule</t>
  </si>
  <si>
    <t>Museo della Madonna di San Luca (Cassero di Porta Saragozza)</t>
  </si>
  <si>
    <t>Progetto "Università: diritto allo studio"</t>
  </si>
  <si>
    <t>Q.re S.Vitale: Centro universitario d'incontro e servizi P.zza Verdi (ex Scuderie Bentivoglio) - interventi di completamento locali II piano</t>
  </si>
  <si>
    <t>Q.re S.Vitale: Centro universitario d'incontro e servizi P.zza Verdi (ex Scuderie Bentivoglio) - allestimento locali I piano</t>
  </si>
  <si>
    <t>Settore Economia e formazione</t>
  </si>
  <si>
    <t>Progetto "Qualità urbana: riqualificazione vie, piazze e mercati"</t>
  </si>
  <si>
    <t>Riqualificazione aree urbane: seminterrato mercato via Tartini</t>
  </si>
  <si>
    <t>Interventi di valorizzazione commerciale - zona Bolognina (vie Tiarini, Serra,Zampieri, Albani, Tibaldi)</t>
  </si>
  <si>
    <t>Interventi di valorizzazione commerciale - zone Orti/Dagnini, Galliera/Riva Reno, Quadrilatero</t>
  </si>
  <si>
    <t>Settore Sport e Giovani</t>
  </si>
  <si>
    <t>Progetto "Impianti sportivi"</t>
  </si>
  <si>
    <t>Manutenzione straordinaria piscina Spiraglio (coperto e interrato)</t>
  </si>
  <si>
    <t>Manutenzione straordinaria impianti sportivi</t>
  </si>
  <si>
    <t>AREA   QUALITA' URBANA</t>
  </si>
  <si>
    <t>Settore Territorio e Riqualificazione urbana</t>
  </si>
  <si>
    <t>Progetto "Qualità urbana: riqualificazione vie e piazze cittadine"</t>
  </si>
  <si>
    <t>Riqualificazione Piazza Trento Trieste area scuole Viale Aldini</t>
  </si>
  <si>
    <t>Progetto "Piani particolareggiati"</t>
  </si>
  <si>
    <t>Q.re San Donato: Zis Fiera - opere di infrastrutture generali (vasche di laminazione)</t>
  </si>
  <si>
    <t>Progetto "PRU Manifattura Tabacchi"</t>
  </si>
  <si>
    <t>Sistemazione parco ex Manifattura Tabacchi ed esecuzione di reti tecnologiche (intervento 13A)</t>
  </si>
  <si>
    <t>Ripristino tipologico edificio Castellaccio e Azzogardino: riconoscimento riserve presentate dall'impresa</t>
  </si>
  <si>
    <t>Progetto "Programmi di riqualificazione urbana"</t>
  </si>
  <si>
    <t>Interventi di edilizia pubblica residenziale: via Vezza 6-8-10-12-14-16</t>
  </si>
  <si>
    <t>Interventi di edilizia pubblica residenziale: via San Carlo 18</t>
  </si>
  <si>
    <t>Nuova sede centro civico del quartiere San Donato in via Garavaglia</t>
  </si>
  <si>
    <t>Progetto "Contratti di quartiere - Zona Pescarola"</t>
  </si>
  <si>
    <t>Accesso pedonale Villa Tamba</t>
  </si>
  <si>
    <t>Area a verde zona Beverara</t>
  </si>
  <si>
    <t>Quota 7% oneri di urbanizzazione secondaria destinata a chiese ed altri edifici per servizi religiosi - Anno 2001</t>
  </si>
  <si>
    <t>Settore Mobilità urbana</t>
  </si>
  <si>
    <t>Progetto "Adeguamento e manutenzione rete viaria"</t>
  </si>
  <si>
    <t>Realizzazione rotatorie: Pietra/Togliatti/Salvemini</t>
  </si>
  <si>
    <t>Interventi vari stradali per l'attuazione P.G.T.U.</t>
  </si>
  <si>
    <t>Progetto "Piste ciclabili"</t>
  </si>
  <si>
    <t>Piste ciclabili: realizzazione</t>
  </si>
  <si>
    <t>Settore Manutenzioni e Conduzioni</t>
  </si>
  <si>
    <t>Progetto "Manut. straord. e adeg. norm. edifici di propr. comunale"</t>
  </si>
  <si>
    <t>Manutenzione straordinaria edifici comunali e impianti</t>
  </si>
  <si>
    <t>Progetto "Realizzazione interventi di riqualificazione del verde"</t>
  </si>
  <si>
    <t>Manutenzione straordinaria del verde pubblico</t>
  </si>
  <si>
    <t>Riqualificazione aree urbane: interventi vari</t>
  </si>
  <si>
    <t xml:space="preserve">Manutenzione straordinaria, adeg. funzionale e interventi per la sicurezza stradale su strade e marciapiedi </t>
  </si>
  <si>
    <t>Ripristini su viabilità a seguito di scavi eseguiti da terzi</t>
  </si>
  <si>
    <t>AREA   OPERE PUBBLICHE</t>
  </si>
  <si>
    <t>Settore Ingegneria civile e Infrastrutture</t>
  </si>
  <si>
    <t>Progetto "Servizio ferroviario metropolitano"</t>
  </si>
  <si>
    <t>Servizio ferroviario metropolitano - Espropri aree, contributi, segnaletica, illuminazione, spostamenti di sottoservizi e fognature necessari per la realizz. delle opere sostitutive dei P.L. sulle linee BO-VE e BO-AN</t>
  </si>
  <si>
    <t>Asse attrezzato Sud-Ovest: barriere antisalto di corsia dalla Rotonda Romagnoli a Ponte Reno (q.re Reno)</t>
  </si>
  <si>
    <t>Sistemazione via Massarenti (adeguamento incroci e rifunzionalizzazione) - q.re San Vitale</t>
  </si>
  <si>
    <t>Q.re San Vitale: rifacimento strade zona Cirenaica (vie P.Fabbri, Musolesi, Palmieri, Barontini)</t>
  </si>
  <si>
    <t>Interventi di rifacimento di manti stradali e di marciapiedi atti al miglioramento della sicurezza</t>
  </si>
  <si>
    <t>Progetto "Adeguam. e manut. impianti di illum. pubblica"</t>
  </si>
  <si>
    <t>Ristrutt. e messa a norma impianti e cabine di illum. pubblica: interventi per la sicurezza</t>
  </si>
  <si>
    <t>Trasf. impianti illum. pubblica facenti capo alla cabina De Amicis ovest</t>
  </si>
  <si>
    <t>Progetto "Adeguamento rete fognaria e altri interventi di risanamento ambientale"</t>
  </si>
  <si>
    <t>Messa in sicurezza delle reti idrauliche nei pressi della rotonda B.Croce (q.re Borgo Panigale)</t>
  </si>
  <si>
    <t>Interventi di bonifica area contaminata sita in via Chiarini - q.re Reno</t>
  </si>
  <si>
    <t>Progetto "Riqualificazione vie e piazze cittadine"</t>
  </si>
  <si>
    <t>Riqualificazione aree urbane: area detta "PIAZZA DOZZA VECCHIA"</t>
  </si>
  <si>
    <t>Manutenzione straordinaria di vie e piazze cittadine finalizzati alla realizzazione di aree a circolazione limitata, presidiate da dissuasori mobili (inclusa pedonalizzazione via delle Moline e via del Pratello)</t>
  </si>
  <si>
    <t>Riqualificazione aree urbane: completamento lavori di sistemazione di Piazza XX Settembre</t>
  </si>
  <si>
    <t>Riqualificazione piazze ed ambiti verdi correlati alla cerchia muraria</t>
  </si>
  <si>
    <t>Riqualificazione piazze ed ambiti verdi correlati nella periferia</t>
  </si>
  <si>
    <t>Riqualificazione piazze ed ambiti verdi correlati all'interno del centro storico</t>
  </si>
  <si>
    <t>Consolidamenti statici, manutenzione straordinaria, ristrutturazione e adeguamento impianti del patrimonio immobiliare comunale</t>
  </si>
  <si>
    <t>Bonifica ambientale e risanamento materiali inquinanti in edifici comunali</t>
  </si>
  <si>
    <t>Demolizione strutture presso area ex mercato ortofrutticolo e realizzazione nuove sedi attività esistenti</t>
  </si>
  <si>
    <t>Ex cinema Ambasciatori: completamento e variante</t>
  </si>
  <si>
    <t>Settore Patrimonio</t>
  </si>
  <si>
    <t>Progetto "Interventi per la casa"</t>
  </si>
  <si>
    <t>Manutenzione straordinaria patrimonio abitativo di proprietà comunale</t>
  </si>
  <si>
    <t>Manutenzione straordinaria immobili di proprietà comunale in condominio</t>
  </si>
  <si>
    <t>Esproprio aree ed acquisizioni</t>
  </si>
  <si>
    <t>Permuta di immobili per lo spostamento di attività produttive della C.B.R.C srl e la realizzazione della rotatoria Zanardi/Polo/Lazzaretto</t>
  </si>
  <si>
    <t>Acquisto sede Polizia Municipale via Ferrari (q.re San Vitale)</t>
  </si>
  <si>
    <t>Completamento accesso pedonale a Villa Tamba: permuta per la cessione di un'area da destinare a verde pubblico contro potenzialità edificatoria localizzata nel comparto R5.5D</t>
  </si>
  <si>
    <t>Settore Polizia Municipale</t>
  </si>
  <si>
    <t>Progetto "Arredi, attrezzature e altri beni mobili per i servizi comunali"</t>
  </si>
  <si>
    <t xml:space="preserve">Acquisto beni durevoli per Polizia Municipale </t>
  </si>
  <si>
    <t>Settore Acquisti</t>
  </si>
  <si>
    <t>Acquisto arredi per istituzioni scolastiche/nidi</t>
  </si>
  <si>
    <t>Acquisto arredi e attrezzature per uffici e servizi</t>
  </si>
  <si>
    <t>Quartiere Borgo Panigale</t>
  </si>
  <si>
    <t>Centro polisportivo Cavina: pista atletica e pavimentazione palestra</t>
  </si>
  <si>
    <t>Quartiere Navile</t>
  </si>
  <si>
    <t>Progetto "Biblioteche di quartiere"</t>
  </si>
  <si>
    <t>Sistemazione biblioteca Pelagalli nell'ex scuderia Arcoveggio</t>
  </si>
  <si>
    <t>Quartiere Porto</t>
  </si>
  <si>
    <t>Progetto "Centri civici ed uffici di quartiere"</t>
  </si>
  <si>
    <t>Centro civico q.re Porto: interventi di manutenzione straordinaria (EX BOTTEGHE DI TRANSIZIONE)</t>
  </si>
  <si>
    <t>Progetto "Scuole medie inferiori"</t>
  </si>
  <si>
    <t>Complesso scolastico Gandino-Guidi: messa in sicurezza delle vetrate dei vani scala e degli ingressi (via Graziano 8)</t>
  </si>
  <si>
    <t>Quartiere San Donato</t>
  </si>
  <si>
    <t>Progetto "Centri sociali"</t>
  </si>
  <si>
    <t>Ristrutturazione centro sociale per anziani via Campana</t>
  </si>
  <si>
    <t>Quartiere Santo Stefano</t>
  </si>
  <si>
    <t>Progetto "Nidi d'infanzia"</t>
  </si>
  <si>
    <t>Ampliamento servizio Il Monello</t>
  </si>
  <si>
    <t>Quartiere San Vitale</t>
  </si>
  <si>
    <t>Progetto "Scuole elementari"</t>
  </si>
  <si>
    <t>Complessi scolastici Guinizzelli e Irnerio-Ercolani: adeguamento alle norme di superamento delle barriere architettoniche</t>
  </si>
  <si>
    <t>Quartiere Savena</t>
  </si>
  <si>
    <t>Progetto "Scuole dell'infanzia"</t>
  </si>
  <si>
    <t>Scuola dell'infanzia ed elem. S.Domenico Savio: manutenzione straordinaria</t>
  </si>
  <si>
    <r>
      <t xml:space="preserve">superiore ai 250 mila Euro finanziati nel 2003 </t>
    </r>
    <r>
      <rPr>
        <b/>
        <sz val="12"/>
        <rFont val="Times New Roman"/>
        <family val="1"/>
      </rPr>
      <t>(dati in migliaia di Euro)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</si>
</sst>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&quot;L.&quot;#,##0;\ \-&quot;L.&quot;#,##0"/>
    <numFmt numFmtId="166" formatCode="0.0"/>
    <numFmt numFmtId="167" formatCode="#,##0.0\ \ \ "/>
    <numFmt numFmtId="168" formatCode="#,##0.00\ \ \ "/>
    <numFmt numFmtId="169" formatCode="0.0%"/>
    <numFmt numFmtId="170" formatCode="#,##0\ \ "/>
    <numFmt numFmtId="171" formatCode="#,##0.0"/>
    <numFmt numFmtId="172" formatCode="#,##0\ "/>
    <numFmt numFmtId="173" formatCode="#,##0.0\ "/>
    <numFmt numFmtId="174" formatCode="#,##0.0\ \ "/>
    <numFmt numFmtId="175" formatCode="#,##0.0\ \ \ \ "/>
    <numFmt numFmtId="176" formatCode="dd/mm/yy"/>
    <numFmt numFmtId="177" formatCode="#,##0\ \ \ \ \ "/>
  </numFmts>
  <fonts count="1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42" applyFont="1" applyAlignment="1">
      <alignment horizontal="centerContinuous"/>
      <protection/>
    </xf>
    <xf numFmtId="0" fontId="5" fillId="0" borderId="0" xfId="42" applyFont="1" applyAlignment="1">
      <alignment horizontal="centerContinuous"/>
      <protection/>
    </xf>
    <xf numFmtId="0" fontId="5" fillId="0" borderId="0" xfId="42" applyFont="1" applyBorder="1">
      <alignment/>
      <protection/>
    </xf>
    <xf numFmtId="0" fontId="5" fillId="0" borderId="0" xfId="42" applyFont="1">
      <alignment/>
      <protection/>
    </xf>
    <xf numFmtId="0" fontId="4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horizontal="centerContinuous"/>
      <protection/>
    </xf>
    <xf numFmtId="0" fontId="7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vertical="center"/>
      <protection/>
    </xf>
    <xf numFmtId="0" fontId="5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5" fillId="0" borderId="0" xfId="42" applyFont="1" applyBorder="1" applyAlignment="1">
      <alignment horizontal="centerContinuous" vertical="center"/>
      <protection/>
    </xf>
    <xf numFmtId="0" fontId="8" fillId="0" borderId="0" xfId="42" applyFont="1" applyBorder="1" applyAlignment="1">
      <alignment horizontal="left"/>
      <protection/>
    </xf>
    <xf numFmtId="0" fontId="9" fillId="0" borderId="0" xfId="42" applyFont="1" applyBorder="1" applyAlignment="1">
      <alignment/>
      <protection/>
    </xf>
    <xf numFmtId="0" fontId="9" fillId="0" borderId="0" xfId="42" applyFont="1" applyBorder="1">
      <alignment/>
      <protection/>
    </xf>
    <xf numFmtId="0" fontId="9" fillId="0" borderId="0" xfId="42" applyFont="1">
      <alignment/>
      <protection/>
    </xf>
    <xf numFmtId="0" fontId="10" fillId="0" borderId="0" xfId="42" applyFont="1" applyBorder="1" applyAlignment="1">
      <alignment horizontal="left" wrapText="1"/>
      <protection/>
    </xf>
    <xf numFmtId="3" fontId="10" fillId="0" borderId="0" xfId="42" applyNumberFormat="1" applyFont="1" applyBorder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>
      <alignment/>
      <protection/>
    </xf>
    <xf numFmtId="0" fontId="5" fillId="0" borderId="0" xfId="42" applyFont="1" applyBorder="1" applyAlignment="1">
      <alignment horizontal="left" wrapText="1"/>
      <protection/>
    </xf>
    <xf numFmtId="3" fontId="5" fillId="0" borderId="0" xfId="42" applyNumberFormat="1" applyFont="1" applyBorder="1" applyAlignment="1">
      <alignment wrapText="1"/>
      <protection/>
    </xf>
    <xf numFmtId="0" fontId="5" fillId="0" borderId="0" xfId="42" applyFont="1" applyBorder="1" applyAlignment="1">
      <alignment wrapText="1"/>
      <protection/>
    </xf>
    <xf numFmtId="0" fontId="5" fillId="0" borderId="0" xfId="42" applyFont="1" applyAlignment="1">
      <alignment wrapText="1"/>
      <protection/>
    </xf>
    <xf numFmtId="3" fontId="5" fillId="0" borderId="0" xfId="42" applyNumberFormat="1" applyFont="1" applyBorder="1">
      <alignment/>
      <protection/>
    </xf>
    <xf numFmtId="0" fontId="8" fillId="0" borderId="0" xfId="42" applyFont="1" applyBorder="1" applyAlignment="1" quotePrefix="1">
      <alignment horizontal="left"/>
      <protection/>
    </xf>
    <xf numFmtId="3" fontId="9" fillId="0" borderId="0" xfId="42" applyNumberFormat="1" applyFont="1" applyBorder="1" applyAlignment="1">
      <alignment wrapText="1"/>
      <protection/>
    </xf>
    <xf numFmtId="0" fontId="9" fillId="0" borderId="0" xfId="42" applyFont="1" applyBorder="1" applyAlignment="1">
      <alignment wrapText="1"/>
      <protection/>
    </xf>
    <xf numFmtId="0" fontId="9" fillId="0" borderId="0" xfId="42" applyFont="1" applyAlignment="1">
      <alignment/>
      <protection/>
    </xf>
    <xf numFmtId="3" fontId="10" fillId="0" borderId="0" xfId="42" applyNumberFormat="1" applyFont="1" applyBorder="1" applyAlignment="1">
      <alignment wrapText="1"/>
      <protection/>
    </xf>
    <xf numFmtId="0" fontId="10" fillId="0" borderId="0" xfId="42" applyFont="1" applyBorder="1" applyAlignment="1">
      <alignment wrapText="1"/>
      <protection/>
    </xf>
    <xf numFmtId="0" fontId="10" fillId="0" borderId="0" xfId="42" applyFont="1" applyBorder="1" applyAlignment="1">
      <alignment/>
      <protection/>
    </xf>
    <xf numFmtId="0" fontId="10" fillId="0" borderId="0" xfId="42" applyFont="1" applyAlignment="1">
      <alignment/>
      <protection/>
    </xf>
    <xf numFmtId="0" fontId="9" fillId="0" borderId="0" xfId="42" applyFont="1" applyAlignment="1">
      <alignment wrapText="1"/>
      <protection/>
    </xf>
    <xf numFmtId="0" fontId="10" fillId="0" borderId="0" xfId="42" applyFont="1" applyAlignment="1">
      <alignment wrapText="1"/>
      <protection/>
    </xf>
    <xf numFmtId="0" fontId="5" fillId="0" borderId="0" xfId="42" applyFont="1" applyBorder="1" applyAlignment="1">
      <alignment/>
      <protection/>
    </xf>
    <xf numFmtId="0" fontId="5" fillId="0" borderId="0" xfId="42" applyFont="1" applyAlignment="1">
      <alignment/>
      <protection/>
    </xf>
    <xf numFmtId="0" fontId="5" fillId="0" borderId="0" xfId="42" applyFont="1" applyFill="1" applyBorder="1" applyAlignment="1">
      <alignment horizontal="left" wrapText="1"/>
      <protection/>
    </xf>
    <xf numFmtId="3" fontId="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 applyBorder="1" applyAlignment="1">
      <alignment wrapText="1"/>
      <protection/>
    </xf>
    <xf numFmtId="0" fontId="5" fillId="0" borderId="0" xfId="42" applyFont="1" applyFill="1" applyAlignment="1">
      <alignment wrapText="1"/>
      <protection/>
    </xf>
    <xf numFmtId="3" fontId="9" fillId="0" borderId="0" xfId="42" applyNumberFormat="1" applyFont="1" applyBorder="1">
      <alignment/>
      <protection/>
    </xf>
    <xf numFmtId="0" fontId="10" fillId="0" borderId="0" xfId="42" applyFont="1" applyFill="1" applyBorder="1" applyAlignment="1">
      <alignment horizontal="left" wrapText="1"/>
      <protection/>
    </xf>
    <xf numFmtId="3" fontId="10" fillId="0" borderId="0" xfId="42" applyNumberFormat="1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10" fillId="0" borderId="0" xfId="42" applyFont="1" applyFill="1">
      <alignment/>
      <protection/>
    </xf>
    <xf numFmtId="0" fontId="9" fillId="0" borderId="0" xfId="42" applyFont="1" applyBorder="1" applyAlignment="1">
      <alignment horizontal="centerContinuous"/>
      <protection/>
    </xf>
    <xf numFmtId="0" fontId="3" fillId="0" borderId="0" xfId="42">
      <alignment/>
      <protection/>
    </xf>
  </cellXfs>
  <cellStyles count="55">
    <cellStyle name="Normal" xfId="0"/>
    <cellStyle name="Hyperlink" xfId="15"/>
    <cellStyle name="Collegamento ipertestuale_consuntivo2002_stampa" xfId="16"/>
    <cellStyle name="Collegamento ipertestuale_consuntivo2003_provvisorio" xfId="17"/>
    <cellStyle name="Comma" xfId="18"/>
    <cellStyle name="Comma [0]" xfId="19"/>
    <cellStyle name="Migliaia (0)_CON2003TEE" xfId="20"/>
    <cellStyle name="Migliaia (0)_consuntivo2002_stampa" xfId="21"/>
    <cellStyle name="Migliaia (0)_consuntivo2003_provvisorio" xfId="22"/>
    <cellStyle name="Migliaia (0)_FINANZIATI_2002" xfId="23"/>
    <cellStyle name="Migliaia (0)_TAB01" xfId="24"/>
    <cellStyle name="Migliaia (0)_TAB03" xfId="25"/>
    <cellStyle name="Migliaia (0)_TAB04" xfId="26"/>
    <cellStyle name="Migliaia (0)_TAB05" xfId="27"/>
    <cellStyle name="Migliaia (0)_ULTI2002" xfId="28"/>
    <cellStyle name="Migliaia_CON2003TEE" xfId="29"/>
    <cellStyle name="Migliaia_consuntivo2002_stampa" xfId="30"/>
    <cellStyle name="Migliaia_consuntivo2003_provvisorio" xfId="31"/>
    <cellStyle name="Migliaia_FINANZIATI_2002" xfId="32"/>
    <cellStyle name="Migliaia_TAB01" xfId="33"/>
    <cellStyle name="Migliaia_TAB03" xfId="34"/>
    <cellStyle name="Migliaia_TAB04" xfId="35"/>
    <cellStyle name="Migliaia_TAB05" xfId="36"/>
    <cellStyle name="Migliaia_ULTI2002" xfId="37"/>
    <cellStyle name="Normale_CON2003TEE" xfId="38"/>
    <cellStyle name="Normale_consuntivo2002_stampa" xfId="39"/>
    <cellStyle name="Normale_consuntivo2003_NOVEMBRE" xfId="40"/>
    <cellStyle name="Normale_consuntivo2003_provvisorio" xfId="41"/>
    <cellStyle name="Normale_FINANZIATI_2002" xfId="42"/>
    <cellStyle name="Normale_TAB01" xfId="43"/>
    <cellStyle name="Normale_TAB03" xfId="44"/>
    <cellStyle name="Normale_TAB04" xfId="45"/>
    <cellStyle name="Normale_TAB05" xfId="46"/>
    <cellStyle name="Normale_ULTI2002" xfId="47"/>
    <cellStyle name="Percent" xfId="48"/>
    <cellStyle name="Currency" xfId="49"/>
    <cellStyle name="Currency [0]" xfId="50"/>
    <cellStyle name="Valuta (0)_CON2003TEE" xfId="51"/>
    <cellStyle name="Valuta (0)_consuntivo2002_stampa" xfId="52"/>
    <cellStyle name="Valuta (0)_consuntivo2003_provvisorio" xfId="53"/>
    <cellStyle name="Valuta (0)_FINANZIATI_2002" xfId="54"/>
    <cellStyle name="Valuta (0)_TAB01" xfId="55"/>
    <cellStyle name="Valuta (0)_TAB03" xfId="56"/>
    <cellStyle name="Valuta (0)_TAB04" xfId="57"/>
    <cellStyle name="Valuta (0)_TAB05" xfId="58"/>
    <cellStyle name="Valuta (0)_ULTI2002" xfId="59"/>
    <cellStyle name="Valuta_CON2003TEE" xfId="60"/>
    <cellStyle name="Valuta_consuntivo2002_stampa" xfId="61"/>
    <cellStyle name="Valuta_consuntivo2003_provvisorio" xfId="62"/>
    <cellStyle name="Valuta_FINANZIATI_2002" xfId="63"/>
    <cellStyle name="Valuta_TAB01" xfId="64"/>
    <cellStyle name="Valuta_TAB03" xfId="65"/>
    <cellStyle name="Valuta_TAB04" xfId="66"/>
    <cellStyle name="Valuta_TAB05" xfId="67"/>
    <cellStyle name="Valuta_ULTI200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57421875" style="4" customWidth="1"/>
    <col min="2" max="3" width="9.140625" style="4" customWidth="1"/>
    <col min="4" max="5" width="9.140625" style="3" customWidth="1"/>
    <col min="6" max="16384" width="9.140625" style="4" customWidth="1"/>
  </cols>
  <sheetData>
    <row r="1" spans="1:3" ht="18.75">
      <c r="A1" s="1" t="s">
        <v>0</v>
      </c>
      <c r="B1" s="2"/>
      <c r="C1" s="2"/>
    </row>
    <row r="2" spans="1:3" ht="18.75">
      <c r="A2" s="1" t="s">
        <v>140</v>
      </c>
      <c r="B2" s="2"/>
      <c r="C2" s="2"/>
    </row>
    <row r="3" spans="1:3" ht="18.75">
      <c r="A3" s="5"/>
      <c r="B3" s="6"/>
      <c r="C3" s="6"/>
    </row>
    <row r="4" spans="1:5" s="9" customFormat="1" ht="30" customHeight="1">
      <c r="A4" s="7" t="s">
        <v>1</v>
      </c>
      <c r="B4" s="7"/>
      <c r="C4" s="7"/>
      <c r="D4" s="8"/>
      <c r="E4" s="8"/>
    </row>
    <row r="5" spans="1:5" s="9" customFormat="1" ht="30" customHeight="1">
      <c r="A5" s="10" t="s">
        <v>2</v>
      </c>
      <c r="B5" s="11"/>
      <c r="C5" s="11"/>
      <c r="D5" s="8"/>
      <c r="E5" s="8"/>
    </row>
    <row r="6" spans="1:5" s="15" customFormat="1" ht="18" customHeight="1">
      <c r="A6" s="12" t="s">
        <v>3</v>
      </c>
      <c r="B6" s="13"/>
      <c r="C6" s="13"/>
      <c r="D6" s="14"/>
      <c r="E6" s="14"/>
    </row>
    <row r="7" spans="1:5" s="19" customFormat="1" ht="15">
      <c r="A7" s="16" t="s">
        <v>4</v>
      </c>
      <c r="B7" s="17">
        <v>830</v>
      </c>
      <c r="C7" s="18"/>
      <c r="D7" s="18"/>
      <c r="E7" s="18"/>
    </row>
    <row r="8" spans="1:5" s="15" customFormat="1" ht="18" customHeight="1">
      <c r="A8" s="12" t="s">
        <v>5</v>
      </c>
      <c r="B8" s="13"/>
      <c r="C8" s="13"/>
      <c r="D8" s="14"/>
      <c r="E8" s="14"/>
    </row>
    <row r="9" spans="1:5" s="19" customFormat="1" ht="15">
      <c r="A9" s="16" t="s">
        <v>6</v>
      </c>
      <c r="B9" s="17">
        <v>1500</v>
      </c>
      <c r="C9" s="18"/>
      <c r="D9" s="18"/>
      <c r="E9" s="18"/>
    </row>
    <row r="10" spans="1:5" s="19" customFormat="1" ht="15">
      <c r="A10" s="16" t="s">
        <v>7</v>
      </c>
      <c r="B10" s="17">
        <v>360</v>
      </c>
      <c r="C10" s="18"/>
      <c r="D10" s="18"/>
      <c r="E10" s="18"/>
    </row>
    <row r="11" spans="1:5" s="15" customFormat="1" ht="18" customHeight="1">
      <c r="A11" s="12" t="s">
        <v>8</v>
      </c>
      <c r="B11" s="13"/>
      <c r="C11" s="13"/>
      <c r="D11" s="14"/>
      <c r="E11" s="14"/>
    </row>
    <row r="12" spans="1:5" s="19" customFormat="1" ht="30">
      <c r="A12" s="16" t="s">
        <v>9</v>
      </c>
      <c r="B12" s="17">
        <v>345</v>
      </c>
      <c r="C12" s="18"/>
      <c r="D12" s="18"/>
      <c r="E12" s="18"/>
    </row>
    <row r="13" spans="1:5" s="23" customFormat="1" ht="12.75">
      <c r="A13" s="20"/>
      <c r="B13" s="21"/>
      <c r="C13" s="22"/>
      <c r="D13" s="22"/>
      <c r="E13" s="22"/>
    </row>
    <row r="14" spans="1:5" s="9" customFormat="1" ht="30" customHeight="1">
      <c r="A14" s="10" t="s">
        <v>10</v>
      </c>
      <c r="B14" s="11"/>
      <c r="C14" s="11"/>
      <c r="D14" s="8"/>
      <c r="E14" s="8"/>
    </row>
    <row r="15" spans="1:5" s="15" customFormat="1" ht="18" customHeight="1">
      <c r="A15" s="12" t="s">
        <v>11</v>
      </c>
      <c r="B15" s="13"/>
      <c r="C15" s="13"/>
      <c r="D15" s="14"/>
      <c r="E15" s="14"/>
    </row>
    <row r="16" spans="1:5" s="19" customFormat="1" ht="30">
      <c r="A16" s="16" t="s">
        <v>12</v>
      </c>
      <c r="B16" s="17">
        <v>2279</v>
      </c>
      <c r="C16" s="18"/>
      <c r="D16" s="18"/>
      <c r="E16" s="18"/>
    </row>
    <row r="17" spans="1:5" s="15" customFormat="1" ht="18" customHeight="1">
      <c r="A17" s="12" t="s">
        <v>8</v>
      </c>
      <c r="B17" s="13"/>
      <c r="C17" s="13"/>
      <c r="D17" s="14"/>
      <c r="E17" s="14"/>
    </row>
    <row r="18" spans="1:5" s="19" customFormat="1" ht="15">
      <c r="A18" s="16" t="s">
        <v>13</v>
      </c>
      <c r="B18" s="17">
        <v>450</v>
      </c>
      <c r="C18" s="18"/>
      <c r="D18" s="18"/>
      <c r="E18" s="18"/>
    </row>
    <row r="19" spans="1:3" ht="12" customHeight="1">
      <c r="A19" s="20"/>
      <c r="B19" s="24"/>
      <c r="C19" s="3"/>
    </row>
    <row r="20" spans="1:5" s="9" customFormat="1" ht="30" customHeight="1">
      <c r="A20" s="10" t="s">
        <v>14</v>
      </c>
      <c r="B20" s="11"/>
      <c r="C20" s="11"/>
      <c r="D20" s="8"/>
      <c r="E20" s="8"/>
    </row>
    <row r="21" spans="1:5" s="15" customFormat="1" ht="18" customHeight="1">
      <c r="A21" s="25" t="s">
        <v>15</v>
      </c>
      <c r="B21" s="13"/>
      <c r="C21" s="13"/>
      <c r="D21" s="14"/>
      <c r="E21" s="14"/>
    </row>
    <row r="22" spans="1:5" s="19" customFormat="1" ht="15">
      <c r="A22" s="16" t="s">
        <v>16</v>
      </c>
      <c r="B22" s="17">
        <v>3750</v>
      </c>
      <c r="C22" s="18"/>
      <c r="D22" s="18"/>
      <c r="E22" s="18"/>
    </row>
    <row r="23" spans="1:5" s="19" customFormat="1" ht="15">
      <c r="A23" s="16" t="s">
        <v>17</v>
      </c>
      <c r="B23" s="17">
        <v>1000</v>
      </c>
      <c r="C23" s="18"/>
      <c r="D23" s="18"/>
      <c r="E23" s="18"/>
    </row>
    <row r="24" spans="1:3" ht="12" customHeight="1">
      <c r="A24" s="20"/>
      <c r="B24" s="24"/>
      <c r="C24" s="3"/>
    </row>
    <row r="25" spans="1:5" s="9" customFormat="1" ht="30" customHeight="1">
      <c r="A25" s="7" t="s">
        <v>18</v>
      </c>
      <c r="B25" s="7"/>
      <c r="C25" s="7"/>
      <c r="D25" s="8"/>
      <c r="E25" s="8"/>
    </row>
    <row r="26" spans="1:5" s="23" customFormat="1" ht="30" customHeight="1">
      <c r="A26" s="10" t="s">
        <v>19</v>
      </c>
      <c r="B26" s="11"/>
      <c r="C26" s="11"/>
      <c r="D26" s="22"/>
      <c r="E26" s="22"/>
    </row>
    <row r="27" spans="1:6" s="28" customFormat="1" ht="18" customHeight="1">
      <c r="A27" s="12" t="s">
        <v>20</v>
      </c>
      <c r="B27" s="26"/>
      <c r="C27" s="27"/>
      <c r="D27" s="13"/>
      <c r="E27" s="13"/>
      <c r="F27" s="15"/>
    </row>
    <row r="28" spans="1:6" s="32" customFormat="1" ht="15">
      <c r="A28" s="16" t="s">
        <v>21</v>
      </c>
      <c r="B28" s="29">
        <v>250</v>
      </c>
      <c r="C28" s="30"/>
      <c r="D28" s="31"/>
      <c r="E28" s="31"/>
      <c r="F28" s="19"/>
    </row>
    <row r="29" spans="1:6" s="32" customFormat="1" ht="30">
      <c r="A29" s="16" t="s">
        <v>22</v>
      </c>
      <c r="B29" s="29">
        <v>250</v>
      </c>
      <c r="C29" s="30"/>
      <c r="D29" s="31"/>
      <c r="E29" s="31"/>
      <c r="F29" s="19"/>
    </row>
    <row r="30" spans="1:6" s="28" customFormat="1" ht="18" customHeight="1">
      <c r="A30" s="12" t="s">
        <v>23</v>
      </c>
      <c r="B30" s="26"/>
      <c r="C30" s="27"/>
      <c r="D30" s="13"/>
      <c r="E30" s="13"/>
      <c r="F30" s="15"/>
    </row>
    <row r="31" spans="1:6" s="32" customFormat="1" ht="15">
      <c r="A31" s="16" t="s">
        <v>24</v>
      </c>
      <c r="B31" s="29">
        <v>414</v>
      </c>
      <c r="C31" s="30"/>
      <c r="D31" s="31"/>
      <c r="E31" s="31"/>
      <c r="F31" s="19"/>
    </row>
    <row r="32" spans="1:6" s="28" customFormat="1" ht="18" customHeight="1">
      <c r="A32" s="12" t="s">
        <v>25</v>
      </c>
      <c r="B32" s="26"/>
      <c r="C32" s="27"/>
      <c r="D32" s="13"/>
      <c r="E32" s="13"/>
      <c r="F32" s="15"/>
    </row>
    <row r="33" spans="1:6" s="32" customFormat="1" ht="30">
      <c r="A33" s="16" t="s">
        <v>26</v>
      </c>
      <c r="B33" s="29">
        <v>379</v>
      </c>
      <c r="C33" s="30"/>
      <c r="D33" s="31"/>
      <c r="E33" s="31"/>
      <c r="F33" s="19"/>
    </row>
    <row r="34" spans="1:6" s="32" customFormat="1" ht="15">
      <c r="A34" s="16" t="s">
        <v>27</v>
      </c>
      <c r="B34" s="29">
        <f>7332+588+924</f>
        <v>8844</v>
      </c>
      <c r="C34" s="30"/>
      <c r="D34" s="31"/>
      <c r="E34" s="31"/>
      <c r="F34" s="19"/>
    </row>
    <row r="35" spans="1:5" s="33" customFormat="1" ht="18" customHeight="1">
      <c r="A35" s="12" t="s">
        <v>28</v>
      </c>
      <c r="B35" s="26"/>
      <c r="C35" s="27"/>
      <c r="D35" s="27"/>
      <c r="E35" s="27"/>
    </row>
    <row r="36" spans="1:5" s="34" customFormat="1" ht="15">
      <c r="A36" s="16" t="s">
        <v>29</v>
      </c>
      <c r="B36" s="29">
        <v>2435</v>
      </c>
      <c r="C36" s="30"/>
      <c r="D36" s="30"/>
      <c r="E36" s="30"/>
    </row>
    <row r="37" spans="1:5" s="34" customFormat="1" ht="15">
      <c r="A37" s="16" t="s">
        <v>30</v>
      </c>
      <c r="B37" s="29">
        <v>913</v>
      </c>
      <c r="C37" s="30"/>
      <c r="D37" s="30"/>
      <c r="E37" s="30"/>
    </row>
    <row r="38" spans="1:5" s="34" customFormat="1" ht="30">
      <c r="A38" s="16" t="s">
        <v>31</v>
      </c>
      <c r="B38" s="29">
        <v>380</v>
      </c>
      <c r="C38" s="30"/>
      <c r="D38" s="30"/>
      <c r="E38" s="30"/>
    </row>
    <row r="39" spans="1:5" s="33" customFormat="1" ht="18" customHeight="1">
      <c r="A39" s="12" t="s">
        <v>32</v>
      </c>
      <c r="B39" s="26"/>
      <c r="C39" s="27"/>
      <c r="D39" s="27"/>
      <c r="E39" s="27"/>
    </row>
    <row r="40" spans="1:5" s="34" customFormat="1" ht="15">
      <c r="A40" s="16" t="s">
        <v>33</v>
      </c>
      <c r="B40" s="29">
        <v>520</v>
      </c>
      <c r="C40" s="30"/>
      <c r="D40" s="30"/>
      <c r="E40" s="30"/>
    </row>
    <row r="41" spans="1:5" s="34" customFormat="1" ht="30">
      <c r="A41" s="16" t="s">
        <v>34</v>
      </c>
      <c r="B41" s="29">
        <v>440</v>
      </c>
      <c r="C41" s="30"/>
      <c r="D41" s="30"/>
      <c r="E41" s="30"/>
    </row>
    <row r="42" spans="1:5" s="34" customFormat="1" ht="15">
      <c r="A42" s="16" t="s">
        <v>35</v>
      </c>
      <c r="B42" s="29">
        <v>458</v>
      </c>
      <c r="C42" s="30"/>
      <c r="D42" s="30"/>
      <c r="E42" s="30"/>
    </row>
    <row r="43" spans="1:5" s="33" customFormat="1" ht="18" customHeight="1">
      <c r="A43" s="12" t="s">
        <v>36</v>
      </c>
      <c r="B43" s="26"/>
      <c r="C43" s="27"/>
      <c r="D43" s="27"/>
      <c r="E43" s="27"/>
    </row>
    <row r="44" spans="1:5" s="34" customFormat="1" ht="30">
      <c r="A44" s="16" t="s">
        <v>37</v>
      </c>
      <c r="B44" s="29">
        <v>300</v>
      </c>
      <c r="C44" s="30"/>
      <c r="D44" s="30"/>
      <c r="E44" s="30"/>
    </row>
    <row r="45" spans="1:5" s="34" customFormat="1" ht="30">
      <c r="A45" s="16" t="s">
        <v>38</v>
      </c>
      <c r="B45" s="29">
        <v>749</v>
      </c>
      <c r="C45" s="30"/>
      <c r="D45" s="30"/>
      <c r="E45" s="30"/>
    </row>
    <row r="46" spans="1:5" s="23" customFormat="1" ht="12.75">
      <c r="A46" s="20"/>
      <c r="B46" s="21"/>
      <c r="C46" s="22"/>
      <c r="D46" s="22"/>
      <c r="E46" s="22"/>
    </row>
    <row r="47" spans="1:5" s="23" customFormat="1" ht="30" customHeight="1">
      <c r="A47" s="10" t="s">
        <v>39</v>
      </c>
      <c r="B47" s="11"/>
      <c r="C47" s="11"/>
      <c r="D47" s="22"/>
      <c r="E47" s="22"/>
    </row>
    <row r="48" spans="1:5" s="33" customFormat="1" ht="18" customHeight="1">
      <c r="A48" s="12" t="s">
        <v>40</v>
      </c>
      <c r="B48" s="26"/>
      <c r="C48" s="27"/>
      <c r="D48" s="27"/>
      <c r="E48" s="27"/>
    </row>
    <row r="49" spans="1:5" s="34" customFormat="1" ht="15">
      <c r="A49" s="16" t="s">
        <v>41</v>
      </c>
      <c r="B49" s="29">
        <v>465</v>
      </c>
      <c r="C49" s="30"/>
      <c r="D49" s="30"/>
      <c r="E49" s="30"/>
    </row>
    <row r="50" spans="1:5" s="34" customFormat="1" ht="15">
      <c r="A50" s="16" t="s">
        <v>42</v>
      </c>
      <c r="B50" s="29">
        <v>560</v>
      </c>
      <c r="C50" s="30"/>
      <c r="D50" s="30"/>
      <c r="E50" s="30"/>
    </row>
    <row r="51" spans="1:5" s="34" customFormat="1" ht="15">
      <c r="A51" s="16" t="s">
        <v>43</v>
      </c>
      <c r="B51" s="29">
        <v>544</v>
      </c>
      <c r="C51" s="30"/>
      <c r="D51" s="30"/>
      <c r="E51" s="30"/>
    </row>
    <row r="52" spans="1:5" s="34" customFormat="1" ht="15">
      <c r="A52" s="16"/>
      <c r="B52" s="29"/>
      <c r="C52" s="30"/>
      <c r="D52" s="30"/>
      <c r="E52" s="30"/>
    </row>
    <row r="53" spans="1:3" ht="30" customHeight="1">
      <c r="A53" s="10" t="s">
        <v>44</v>
      </c>
      <c r="B53" s="11"/>
      <c r="C53" s="11"/>
    </row>
    <row r="54" spans="1:5" s="28" customFormat="1" ht="18" customHeight="1">
      <c r="A54" s="12" t="s">
        <v>45</v>
      </c>
      <c r="B54" s="14"/>
      <c r="C54" s="14"/>
      <c r="D54" s="13"/>
      <c r="E54" s="13"/>
    </row>
    <row r="55" spans="1:5" s="34" customFormat="1" ht="15">
      <c r="A55" s="16" t="s">
        <v>46</v>
      </c>
      <c r="B55" s="17">
        <v>310</v>
      </c>
      <c r="C55" s="30"/>
      <c r="D55" s="30"/>
      <c r="E55" s="30"/>
    </row>
    <row r="56" spans="1:5" s="34" customFormat="1" ht="15">
      <c r="A56" s="16" t="s">
        <v>47</v>
      </c>
      <c r="B56" s="17">
        <v>500</v>
      </c>
      <c r="C56" s="30"/>
      <c r="D56" s="30"/>
      <c r="E56" s="30"/>
    </row>
    <row r="57" spans="1:5" s="23" customFormat="1" ht="12.75">
      <c r="A57" s="20"/>
      <c r="B57" s="24"/>
      <c r="C57" s="22"/>
      <c r="D57" s="22"/>
      <c r="E57" s="22"/>
    </row>
    <row r="58" spans="1:5" s="9" customFormat="1" ht="30" customHeight="1">
      <c r="A58" s="7" t="s">
        <v>48</v>
      </c>
      <c r="B58" s="7"/>
      <c r="C58" s="7"/>
      <c r="D58" s="8"/>
      <c r="E58" s="8"/>
    </row>
    <row r="59" spans="1:5" s="36" customFormat="1" ht="30" customHeight="1">
      <c r="A59" s="10" t="s">
        <v>49</v>
      </c>
      <c r="B59" s="11"/>
      <c r="C59" s="11"/>
      <c r="D59" s="35"/>
      <c r="E59" s="35"/>
    </row>
    <row r="60" spans="1:5" s="15" customFormat="1" ht="18" customHeight="1">
      <c r="A60" s="12" t="s">
        <v>50</v>
      </c>
      <c r="B60" s="13"/>
      <c r="C60" s="13"/>
      <c r="D60" s="14"/>
      <c r="E60" s="14"/>
    </row>
    <row r="61" spans="1:5" s="34" customFormat="1" ht="15">
      <c r="A61" s="16" t="s">
        <v>51</v>
      </c>
      <c r="B61" s="17">
        <v>324</v>
      </c>
      <c r="C61" s="18"/>
      <c r="D61" s="30"/>
      <c r="E61" s="30"/>
    </row>
    <row r="62" spans="1:5" s="15" customFormat="1" ht="18" customHeight="1">
      <c r="A62" s="12" t="s">
        <v>52</v>
      </c>
      <c r="B62" s="13"/>
      <c r="C62" s="13"/>
      <c r="D62" s="14"/>
      <c r="E62" s="14"/>
    </row>
    <row r="63" spans="1:5" s="34" customFormat="1" ht="15">
      <c r="A63" s="16" t="s">
        <v>53</v>
      </c>
      <c r="B63" s="17">
        <v>1611</v>
      </c>
      <c r="C63" s="18"/>
      <c r="D63" s="30"/>
      <c r="E63" s="30"/>
    </row>
    <row r="64" spans="1:5" s="15" customFormat="1" ht="18" customHeight="1">
      <c r="A64" s="12" t="s">
        <v>54</v>
      </c>
      <c r="B64" s="13"/>
      <c r="C64" s="13"/>
      <c r="D64" s="14"/>
      <c r="E64" s="14"/>
    </row>
    <row r="65" spans="1:5" s="34" customFormat="1" ht="15">
      <c r="A65" s="16" t="s">
        <v>55</v>
      </c>
      <c r="B65" s="17">
        <v>578</v>
      </c>
      <c r="C65" s="18"/>
      <c r="D65" s="30"/>
      <c r="E65" s="30"/>
    </row>
    <row r="66" spans="1:5" s="34" customFormat="1" ht="15">
      <c r="A66" s="16" t="s">
        <v>56</v>
      </c>
      <c r="B66" s="17">
        <v>260</v>
      </c>
      <c r="C66" s="18"/>
      <c r="D66" s="30"/>
      <c r="E66" s="30"/>
    </row>
    <row r="67" spans="1:5" s="15" customFormat="1" ht="18" customHeight="1">
      <c r="A67" s="12" t="s">
        <v>57</v>
      </c>
      <c r="B67" s="13"/>
      <c r="C67" s="13"/>
      <c r="D67" s="14"/>
      <c r="E67" s="14"/>
    </row>
    <row r="68" spans="1:5" s="34" customFormat="1" ht="15">
      <c r="A68" s="16" t="s">
        <v>58</v>
      </c>
      <c r="B68" s="17">
        <f>821+1916</f>
        <v>2737</v>
      </c>
      <c r="C68" s="18"/>
      <c r="D68" s="30"/>
      <c r="E68" s="30"/>
    </row>
    <row r="69" spans="1:5" s="34" customFormat="1" ht="15">
      <c r="A69" s="16" t="s">
        <v>59</v>
      </c>
      <c r="B69" s="17">
        <v>258</v>
      </c>
      <c r="C69" s="18"/>
      <c r="D69" s="30"/>
      <c r="E69" s="30"/>
    </row>
    <row r="70" spans="1:5" s="34" customFormat="1" ht="15">
      <c r="A70" s="16" t="s">
        <v>60</v>
      </c>
      <c r="B70" s="17">
        <v>1808</v>
      </c>
      <c r="C70" s="18"/>
      <c r="D70" s="30"/>
      <c r="E70" s="30"/>
    </row>
    <row r="71" spans="1:5" s="15" customFormat="1" ht="18" customHeight="1">
      <c r="A71" s="12" t="s">
        <v>61</v>
      </c>
      <c r="B71" s="13"/>
      <c r="C71" s="13"/>
      <c r="D71" s="14"/>
      <c r="E71" s="14"/>
    </row>
    <row r="72" spans="1:5" s="34" customFormat="1" ht="15">
      <c r="A72" s="16" t="s">
        <v>62</v>
      </c>
      <c r="B72" s="17">
        <v>284</v>
      </c>
      <c r="C72" s="18"/>
      <c r="D72" s="30"/>
      <c r="E72" s="30"/>
    </row>
    <row r="73" spans="1:5" s="34" customFormat="1" ht="15">
      <c r="A73" s="16" t="s">
        <v>63</v>
      </c>
      <c r="B73" s="17">
        <v>465</v>
      </c>
      <c r="C73" s="18"/>
      <c r="D73" s="30"/>
      <c r="E73" s="30"/>
    </row>
    <row r="74" spans="1:5" s="15" customFormat="1" ht="18" customHeight="1">
      <c r="A74" s="12" t="s">
        <v>8</v>
      </c>
      <c r="B74" s="13"/>
      <c r="C74" s="13"/>
      <c r="D74" s="14"/>
      <c r="E74" s="14"/>
    </row>
    <row r="75" spans="1:5" s="34" customFormat="1" ht="30">
      <c r="A75" s="16" t="s">
        <v>64</v>
      </c>
      <c r="B75" s="17">
        <v>600</v>
      </c>
      <c r="C75" s="18"/>
      <c r="D75" s="30"/>
      <c r="E75" s="30"/>
    </row>
    <row r="76" spans="1:5" s="41" customFormat="1" ht="12.75">
      <c r="A76" s="37"/>
      <c r="B76" s="38"/>
      <c r="C76" s="39"/>
      <c r="D76" s="40"/>
      <c r="E76" s="40"/>
    </row>
    <row r="77" spans="1:5" s="36" customFormat="1" ht="30" customHeight="1">
      <c r="A77" s="10" t="s">
        <v>65</v>
      </c>
      <c r="B77" s="11"/>
      <c r="C77" s="11"/>
      <c r="D77" s="35"/>
      <c r="E77" s="35"/>
    </row>
    <row r="78" spans="1:5" s="15" customFormat="1" ht="18" customHeight="1">
      <c r="A78" s="12" t="s">
        <v>66</v>
      </c>
      <c r="B78" s="13"/>
      <c r="C78" s="13"/>
      <c r="D78" s="14"/>
      <c r="E78" s="14"/>
    </row>
    <row r="79" spans="1:5" s="34" customFormat="1" ht="15">
      <c r="A79" s="16" t="s">
        <v>67</v>
      </c>
      <c r="B79" s="17">
        <f>366+253</f>
        <v>619</v>
      </c>
      <c r="C79" s="18"/>
      <c r="D79" s="30"/>
      <c r="E79" s="30"/>
    </row>
    <row r="80" spans="1:5" s="34" customFormat="1" ht="15">
      <c r="A80" s="16" t="s">
        <v>68</v>
      </c>
      <c r="B80" s="17">
        <f>1800+243</f>
        <v>2043</v>
      </c>
      <c r="C80" s="18"/>
      <c r="D80" s="30"/>
      <c r="E80" s="30"/>
    </row>
    <row r="81" spans="1:5" s="28" customFormat="1" ht="18" customHeight="1">
      <c r="A81" s="12" t="s">
        <v>69</v>
      </c>
      <c r="B81" s="26"/>
      <c r="C81" s="27"/>
      <c r="D81" s="13"/>
      <c r="E81" s="13"/>
    </row>
    <row r="82" spans="1:5" s="34" customFormat="1" ht="15">
      <c r="A82" s="16" t="s">
        <v>70</v>
      </c>
      <c r="B82" s="17">
        <v>250</v>
      </c>
      <c r="C82" s="18"/>
      <c r="D82" s="30"/>
      <c r="E82" s="30"/>
    </row>
    <row r="83" spans="1:5" s="23" customFormat="1" ht="12.75">
      <c r="A83" s="20"/>
      <c r="B83" s="24"/>
      <c r="C83" s="3"/>
      <c r="D83" s="22"/>
      <c r="E83" s="22"/>
    </row>
    <row r="84" spans="1:5" s="36" customFormat="1" ht="30" customHeight="1">
      <c r="A84" s="10" t="s">
        <v>71</v>
      </c>
      <c r="B84" s="11"/>
      <c r="C84" s="11"/>
      <c r="D84" s="35"/>
      <c r="E84" s="35"/>
    </row>
    <row r="85" spans="1:5" s="15" customFormat="1" ht="18" customHeight="1">
      <c r="A85" s="12" t="s">
        <v>72</v>
      </c>
      <c r="B85" s="13"/>
      <c r="C85" s="13"/>
      <c r="D85" s="14"/>
      <c r="E85" s="14"/>
    </row>
    <row r="86" spans="1:5" s="34" customFormat="1" ht="15">
      <c r="A86" s="16" t="s">
        <v>73</v>
      </c>
      <c r="B86" s="17">
        <v>1597</v>
      </c>
      <c r="C86" s="18"/>
      <c r="D86" s="30"/>
      <c r="E86" s="30"/>
    </row>
    <row r="87" spans="1:5" s="15" customFormat="1" ht="18" customHeight="1">
      <c r="A87" s="12" t="s">
        <v>74</v>
      </c>
      <c r="B87" s="13"/>
      <c r="C87" s="13"/>
      <c r="D87" s="14"/>
      <c r="E87" s="14"/>
    </row>
    <row r="88" spans="1:5" s="34" customFormat="1" ht="15">
      <c r="A88" s="16" t="s">
        <v>75</v>
      </c>
      <c r="B88" s="17">
        <v>4130</v>
      </c>
      <c r="C88" s="18"/>
      <c r="D88" s="30"/>
      <c r="E88" s="30"/>
    </row>
    <row r="89" spans="1:5" s="15" customFormat="1" ht="18" customHeight="1">
      <c r="A89" s="25" t="s">
        <v>50</v>
      </c>
      <c r="B89" s="13"/>
      <c r="C89" s="13"/>
      <c r="D89" s="14"/>
      <c r="E89" s="14"/>
    </row>
    <row r="90" spans="1:5" s="34" customFormat="1" ht="15">
      <c r="A90" s="16" t="s">
        <v>76</v>
      </c>
      <c r="B90" s="17">
        <v>500</v>
      </c>
      <c r="C90" s="18"/>
      <c r="D90" s="30"/>
      <c r="E90" s="30"/>
    </row>
    <row r="91" spans="1:5" s="15" customFormat="1" ht="18" customHeight="1">
      <c r="A91" s="12" t="s">
        <v>66</v>
      </c>
      <c r="B91" s="13"/>
      <c r="C91" s="13"/>
      <c r="D91" s="14"/>
      <c r="E91" s="14"/>
    </row>
    <row r="92" spans="1:5" s="34" customFormat="1" ht="15">
      <c r="A92" s="16" t="s">
        <v>77</v>
      </c>
      <c r="B92" s="17">
        <f>1500+1258+243+243+242+1272+415+181+55+191+121</f>
        <v>5721</v>
      </c>
      <c r="C92" s="18"/>
      <c r="D92" s="30"/>
      <c r="E92" s="30"/>
    </row>
    <row r="93" spans="1:5" s="34" customFormat="1" ht="15">
      <c r="A93" s="16" t="s">
        <v>78</v>
      </c>
      <c r="B93" s="17">
        <f>686+619</f>
        <v>1305</v>
      </c>
      <c r="C93" s="17"/>
      <c r="D93" s="30"/>
      <c r="E93" s="30"/>
    </row>
    <row r="94" spans="1:5" s="23" customFormat="1" ht="12.75">
      <c r="A94" s="20"/>
      <c r="B94" s="24"/>
      <c r="C94" s="24"/>
      <c r="D94" s="22"/>
      <c r="E94" s="22"/>
    </row>
    <row r="95" spans="1:5" s="9" customFormat="1" ht="30" customHeight="1">
      <c r="A95" s="7" t="s">
        <v>79</v>
      </c>
      <c r="B95" s="7"/>
      <c r="C95" s="7"/>
      <c r="D95" s="8"/>
      <c r="E95" s="8"/>
    </row>
    <row r="96" spans="1:5" s="9" customFormat="1" ht="30" customHeight="1">
      <c r="A96" s="10" t="s">
        <v>80</v>
      </c>
      <c r="B96" s="11"/>
      <c r="C96" s="11"/>
      <c r="D96" s="8"/>
      <c r="E96" s="8"/>
    </row>
    <row r="97" spans="1:5" s="15" customFormat="1" ht="18" customHeight="1">
      <c r="A97" s="12" t="s">
        <v>81</v>
      </c>
      <c r="B97" s="13"/>
      <c r="C97" s="13"/>
      <c r="D97" s="14"/>
      <c r="E97" s="14"/>
    </row>
    <row r="98" spans="1:5" s="34" customFormat="1" ht="30">
      <c r="A98" s="16" t="s">
        <v>82</v>
      </c>
      <c r="B98" s="17">
        <v>2000</v>
      </c>
      <c r="C98" s="18"/>
      <c r="D98" s="30"/>
      <c r="E98" s="30"/>
    </row>
    <row r="99" spans="1:5" s="15" customFormat="1" ht="18" customHeight="1">
      <c r="A99" s="12" t="s">
        <v>66</v>
      </c>
      <c r="B99" s="13"/>
      <c r="C99" s="13"/>
      <c r="D99" s="14"/>
      <c r="E99" s="14"/>
    </row>
    <row r="100" spans="1:5" s="34" customFormat="1" ht="15">
      <c r="A100" s="16" t="s">
        <v>83</v>
      </c>
      <c r="B100" s="17">
        <v>1300</v>
      </c>
      <c r="C100" s="18"/>
      <c r="D100" s="30"/>
      <c r="E100" s="30"/>
    </row>
    <row r="101" spans="1:5" s="34" customFormat="1" ht="15">
      <c r="A101" s="16" t="s">
        <v>84</v>
      </c>
      <c r="B101" s="17">
        <v>1020</v>
      </c>
      <c r="C101" s="18"/>
      <c r="D101" s="30"/>
      <c r="E101" s="30"/>
    </row>
    <row r="102" spans="1:5" s="34" customFormat="1" ht="15">
      <c r="A102" s="16" t="s">
        <v>85</v>
      </c>
      <c r="B102" s="17">
        <v>1500</v>
      </c>
      <c r="C102" s="18"/>
      <c r="D102" s="30"/>
      <c r="E102" s="30"/>
    </row>
    <row r="103" spans="1:5" s="34" customFormat="1" ht="15">
      <c r="A103" s="16" t="s">
        <v>86</v>
      </c>
      <c r="B103" s="17">
        <f>126+642</f>
        <v>768</v>
      </c>
      <c r="C103" s="18"/>
      <c r="D103" s="30"/>
      <c r="E103" s="30"/>
    </row>
    <row r="104" spans="1:5" s="15" customFormat="1" ht="18" customHeight="1">
      <c r="A104" s="12" t="s">
        <v>87</v>
      </c>
      <c r="B104" s="13"/>
      <c r="C104" s="13"/>
      <c r="D104" s="14"/>
      <c r="E104" s="14"/>
    </row>
    <row r="105" spans="1:5" s="34" customFormat="1" ht="15">
      <c r="A105" s="16" t="s">
        <v>88</v>
      </c>
      <c r="B105" s="17">
        <v>1300</v>
      </c>
      <c r="C105" s="18"/>
      <c r="D105" s="30"/>
      <c r="E105" s="30"/>
    </row>
    <row r="106" spans="1:5" s="34" customFormat="1" ht="15">
      <c r="A106" s="16" t="s">
        <v>89</v>
      </c>
      <c r="B106" s="17">
        <v>564</v>
      </c>
      <c r="C106" s="18"/>
      <c r="D106" s="30"/>
      <c r="E106" s="30"/>
    </row>
    <row r="107" spans="1:5" s="15" customFormat="1" ht="18" customHeight="1">
      <c r="A107" s="12" t="s">
        <v>90</v>
      </c>
      <c r="B107" s="13"/>
      <c r="C107" s="13"/>
      <c r="D107" s="14"/>
      <c r="E107" s="14"/>
    </row>
    <row r="108" spans="1:5" s="34" customFormat="1" ht="15">
      <c r="A108" s="16" t="s">
        <v>91</v>
      </c>
      <c r="B108" s="17">
        <v>700</v>
      </c>
      <c r="C108" s="18"/>
      <c r="D108" s="30"/>
      <c r="E108" s="30"/>
    </row>
    <row r="109" spans="1:5" s="34" customFormat="1" ht="15">
      <c r="A109" s="16" t="s">
        <v>92</v>
      </c>
      <c r="B109" s="17">
        <v>3000</v>
      </c>
      <c r="C109" s="18"/>
      <c r="D109" s="30"/>
      <c r="E109" s="30"/>
    </row>
    <row r="110" spans="1:5" s="15" customFormat="1" ht="18" customHeight="1">
      <c r="A110" s="12" t="s">
        <v>93</v>
      </c>
      <c r="B110" s="13"/>
      <c r="C110" s="13"/>
      <c r="D110" s="14"/>
      <c r="E110" s="14"/>
    </row>
    <row r="111" spans="1:5" s="34" customFormat="1" ht="15">
      <c r="A111" s="16" t="s">
        <v>94</v>
      </c>
      <c r="B111" s="17">
        <v>258</v>
      </c>
      <c r="C111" s="18"/>
      <c r="D111" s="30"/>
      <c r="E111" s="30"/>
    </row>
    <row r="112" spans="1:5" s="34" customFormat="1" ht="30">
      <c r="A112" s="16" t="s">
        <v>95</v>
      </c>
      <c r="B112" s="17">
        <f>265+160</f>
        <v>425</v>
      </c>
      <c r="C112" s="18"/>
      <c r="D112" s="30"/>
      <c r="E112" s="30"/>
    </row>
    <row r="113" spans="1:5" s="34" customFormat="1" ht="15">
      <c r="A113" s="16" t="s">
        <v>96</v>
      </c>
      <c r="B113" s="17">
        <v>300</v>
      </c>
      <c r="C113" s="18"/>
      <c r="D113" s="30"/>
      <c r="E113" s="30"/>
    </row>
    <row r="114" spans="1:5" s="34" customFormat="1" ht="15">
      <c r="A114" s="16" t="s">
        <v>97</v>
      </c>
      <c r="B114" s="17">
        <v>495</v>
      </c>
      <c r="C114" s="18"/>
      <c r="D114" s="30"/>
      <c r="E114" s="30"/>
    </row>
    <row r="115" spans="1:5" s="34" customFormat="1" ht="15">
      <c r="A115" s="16" t="s">
        <v>98</v>
      </c>
      <c r="B115" s="17">
        <v>350</v>
      </c>
      <c r="C115" s="18"/>
      <c r="D115" s="30"/>
      <c r="E115" s="30"/>
    </row>
    <row r="116" spans="1:5" s="34" customFormat="1" ht="15">
      <c r="A116" s="16" t="s">
        <v>99</v>
      </c>
      <c r="B116" s="17">
        <v>655</v>
      </c>
      <c r="C116" s="18"/>
      <c r="D116" s="30"/>
      <c r="E116" s="30"/>
    </row>
    <row r="117" spans="1:5" s="15" customFormat="1" ht="18" customHeight="1">
      <c r="A117" s="12" t="s">
        <v>72</v>
      </c>
      <c r="B117" s="13"/>
      <c r="C117" s="13"/>
      <c r="D117" s="14"/>
      <c r="E117" s="14"/>
    </row>
    <row r="118" spans="1:5" s="34" customFormat="1" ht="30">
      <c r="A118" s="16" t="s">
        <v>100</v>
      </c>
      <c r="B118" s="17">
        <f>2759+241</f>
        <v>3000</v>
      </c>
      <c r="C118" s="18"/>
      <c r="D118" s="30"/>
      <c r="E118" s="30"/>
    </row>
    <row r="119" spans="1:5" s="34" customFormat="1" ht="15">
      <c r="A119" s="16" t="s">
        <v>101</v>
      </c>
      <c r="B119" s="17">
        <v>2500</v>
      </c>
      <c r="C119" s="18"/>
      <c r="D119" s="30"/>
      <c r="E119" s="30"/>
    </row>
    <row r="120" spans="1:5" s="15" customFormat="1" ht="18" customHeight="1">
      <c r="A120" s="12" t="s">
        <v>8</v>
      </c>
      <c r="B120" s="13"/>
      <c r="C120" s="13"/>
      <c r="D120" s="14"/>
      <c r="E120" s="14"/>
    </row>
    <row r="121" spans="1:5" s="34" customFormat="1" ht="15">
      <c r="A121" s="16" t="s">
        <v>102</v>
      </c>
      <c r="B121" s="17">
        <f>368+106+364+111+61+190</f>
        <v>1200</v>
      </c>
      <c r="C121" s="18"/>
      <c r="D121" s="30"/>
      <c r="E121" s="30"/>
    </row>
    <row r="122" spans="1:5" s="34" customFormat="1" ht="15">
      <c r="A122" s="16" t="s">
        <v>103</v>
      </c>
      <c r="B122" s="17">
        <v>1812</v>
      </c>
      <c r="C122" s="18"/>
      <c r="D122" s="30"/>
      <c r="E122" s="30"/>
    </row>
    <row r="123" spans="1:5" s="23" customFormat="1" ht="12.75">
      <c r="A123" s="20"/>
      <c r="B123" s="24"/>
      <c r="C123" s="24"/>
      <c r="D123" s="22"/>
      <c r="E123" s="22"/>
    </row>
    <row r="124" spans="1:5" s="9" customFormat="1" ht="30" customHeight="1">
      <c r="A124" s="10" t="s">
        <v>104</v>
      </c>
      <c r="B124" s="11"/>
      <c r="C124" s="11"/>
      <c r="D124" s="8"/>
      <c r="E124" s="8"/>
    </row>
    <row r="125" spans="1:5" s="15" customFormat="1" ht="18" customHeight="1">
      <c r="A125" s="12" t="s">
        <v>105</v>
      </c>
      <c r="B125" s="13"/>
      <c r="C125" s="13"/>
      <c r="D125" s="14"/>
      <c r="E125" s="14"/>
    </row>
    <row r="126" spans="1:5" s="19" customFormat="1" ht="15">
      <c r="A126" s="16" t="s">
        <v>106</v>
      </c>
      <c r="B126" s="17">
        <f>340+286+619+255</f>
        <v>1500</v>
      </c>
      <c r="C126" s="18"/>
      <c r="D126" s="18"/>
      <c r="E126" s="18"/>
    </row>
    <row r="127" spans="1:5" s="19" customFormat="1" ht="15">
      <c r="A127" s="16" t="s">
        <v>107</v>
      </c>
      <c r="B127" s="17">
        <v>260</v>
      </c>
      <c r="C127" s="18"/>
      <c r="D127" s="18"/>
      <c r="E127" s="18"/>
    </row>
    <row r="128" spans="1:5" s="15" customFormat="1" ht="18" customHeight="1">
      <c r="A128" s="12" t="s">
        <v>108</v>
      </c>
      <c r="B128" s="42"/>
      <c r="C128" s="14"/>
      <c r="D128" s="14"/>
      <c r="E128" s="14"/>
    </row>
    <row r="129" spans="1:5" s="46" customFormat="1" ht="30">
      <c r="A129" s="43" t="s">
        <v>109</v>
      </c>
      <c r="B129" s="44">
        <v>1550</v>
      </c>
      <c r="C129" s="45"/>
      <c r="D129" s="45"/>
      <c r="E129" s="45"/>
    </row>
    <row r="130" spans="1:5" s="46" customFormat="1" ht="15">
      <c r="A130" s="43" t="s">
        <v>110</v>
      </c>
      <c r="B130" s="44">
        <v>12630</v>
      </c>
      <c r="C130" s="45"/>
      <c r="D130" s="45"/>
      <c r="E130" s="45"/>
    </row>
    <row r="131" spans="1:5" s="19" customFormat="1" ht="30">
      <c r="A131" s="16" t="s">
        <v>111</v>
      </c>
      <c r="B131" s="17">
        <v>405</v>
      </c>
      <c r="C131" s="18"/>
      <c r="D131" s="18"/>
      <c r="E131" s="18"/>
    </row>
    <row r="132" spans="1:3" ht="12.75">
      <c r="A132" s="37"/>
      <c r="B132" s="38"/>
      <c r="C132" s="3"/>
    </row>
    <row r="133" spans="1:3" ht="30" customHeight="1">
      <c r="A133" s="7" t="s">
        <v>112</v>
      </c>
      <c r="B133" s="7"/>
      <c r="C133" s="7"/>
    </row>
    <row r="134" spans="1:5" s="15" customFormat="1" ht="18" customHeight="1">
      <c r="A134" s="12" t="s">
        <v>113</v>
      </c>
      <c r="B134" s="47"/>
      <c r="C134" s="47"/>
      <c r="D134" s="14"/>
      <c r="E134" s="14"/>
    </row>
    <row r="135" spans="1:5" s="19" customFormat="1" ht="15">
      <c r="A135" s="16" t="s">
        <v>114</v>
      </c>
      <c r="B135" s="17">
        <v>300</v>
      </c>
      <c r="C135" s="18"/>
      <c r="D135" s="18"/>
      <c r="E135" s="18"/>
    </row>
    <row r="136" spans="1:3" ht="12.75">
      <c r="A136" s="20"/>
      <c r="B136" s="24"/>
      <c r="C136" s="3"/>
    </row>
    <row r="137" spans="1:3" ht="30" customHeight="1">
      <c r="A137" s="7" t="s">
        <v>115</v>
      </c>
      <c r="B137" s="7"/>
      <c r="C137" s="7"/>
    </row>
    <row r="138" spans="1:5" s="15" customFormat="1" ht="18" customHeight="1">
      <c r="A138" s="12" t="s">
        <v>113</v>
      </c>
      <c r="B138" s="47"/>
      <c r="C138" s="47"/>
      <c r="D138" s="14"/>
      <c r="E138" s="14"/>
    </row>
    <row r="139" spans="1:5" s="19" customFormat="1" ht="15">
      <c r="A139" s="16" t="s">
        <v>116</v>
      </c>
      <c r="B139" s="17">
        <f>500+150+194</f>
        <v>844</v>
      </c>
      <c r="C139" s="18"/>
      <c r="D139" s="18"/>
      <c r="E139" s="18"/>
    </row>
    <row r="140" spans="1:5" s="19" customFormat="1" ht="15">
      <c r="A140" s="16" t="s">
        <v>117</v>
      </c>
      <c r="B140" s="17">
        <f>2226-844</f>
        <v>1382</v>
      </c>
      <c r="C140" s="18"/>
      <c r="D140" s="18"/>
      <c r="E140" s="18"/>
    </row>
    <row r="141" spans="1:3" ht="12.75">
      <c r="A141" s="20"/>
      <c r="B141" s="24"/>
      <c r="C141" s="3"/>
    </row>
    <row r="142" spans="1:3" ht="30" customHeight="1">
      <c r="A142" s="7" t="s">
        <v>118</v>
      </c>
      <c r="B142" s="7"/>
      <c r="C142" s="7"/>
    </row>
    <row r="143" spans="1:5" s="15" customFormat="1" ht="18" customHeight="1">
      <c r="A143" s="12" t="s">
        <v>45</v>
      </c>
      <c r="B143" s="47"/>
      <c r="C143" s="47"/>
      <c r="D143" s="14"/>
      <c r="E143" s="14"/>
    </row>
    <row r="144" spans="1:5" s="19" customFormat="1" ht="15">
      <c r="A144" s="16" t="s">
        <v>119</v>
      </c>
      <c r="B144" s="17">
        <v>310</v>
      </c>
      <c r="C144" s="18"/>
      <c r="D144" s="18"/>
      <c r="E144" s="18"/>
    </row>
    <row r="145" spans="1:3" ht="12.75">
      <c r="A145" s="20"/>
      <c r="B145" s="24"/>
      <c r="C145" s="3"/>
    </row>
    <row r="146" spans="1:3" ht="30" customHeight="1">
      <c r="A146" s="7" t="s">
        <v>120</v>
      </c>
      <c r="B146" s="7"/>
      <c r="C146" s="7"/>
    </row>
    <row r="147" spans="1:5" s="15" customFormat="1" ht="18" customHeight="1">
      <c r="A147" s="12" t="s">
        <v>121</v>
      </c>
      <c r="B147" s="47"/>
      <c r="C147" s="47"/>
      <c r="D147" s="14"/>
      <c r="E147" s="14"/>
    </row>
    <row r="148" spans="1:5" s="19" customFormat="1" ht="15">
      <c r="A148" s="16" t="s">
        <v>122</v>
      </c>
      <c r="B148" s="17">
        <v>1480</v>
      </c>
      <c r="C148" s="18"/>
      <c r="D148" s="18"/>
      <c r="E148" s="18"/>
    </row>
    <row r="149" spans="1:3" ht="12.75">
      <c r="A149" s="20"/>
      <c r="B149" s="24"/>
      <c r="C149" s="3"/>
    </row>
    <row r="150" spans="1:3" ht="30" customHeight="1">
      <c r="A150" s="7" t="s">
        <v>123</v>
      </c>
      <c r="B150" s="7"/>
      <c r="C150" s="7"/>
    </row>
    <row r="151" spans="1:5" s="15" customFormat="1" ht="18" customHeight="1">
      <c r="A151" s="12" t="s">
        <v>124</v>
      </c>
      <c r="B151" s="47"/>
      <c r="C151" s="47"/>
      <c r="D151" s="14"/>
      <c r="E151" s="14"/>
    </row>
    <row r="152" spans="1:5" s="19" customFormat="1" ht="15">
      <c r="A152" s="16" t="s">
        <v>125</v>
      </c>
      <c r="B152" s="17">
        <v>336</v>
      </c>
      <c r="C152" s="18"/>
      <c r="D152" s="18"/>
      <c r="E152" s="18"/>
    </row>
    <row r="153" spans="1:5" s="15" customFormat="1" ht="18" customHeight="1">
      <c r="A153" s="12" t="s">
        <v>126</v>
      </c>
      <c r="B153" s="47"/>
      <c r="C153" s="47"/>
      <c r="D153" s="14"/>
      <c r="E153" s="14"/>
    </row>
    <row r="154" spans="1:5" s="19" customFormat="1" ht="30">
      <c r="A154" s="16" t="s">
        <v>127</v>
      </c>
      <c r="B154" s="17">
        <v>467</v>
      </c>
      <c r="C154" s="18"/>
      <c r="D154" s="18"/>
      <c r="E154" s="18"/>
    </row>
    <row r="155" spans="1:3" ht="12.75">
      <c r="A155" s="20"/>
      <c r="B155" s="24"/>
      <c r="C155" s="3"/>
    </row>
    <row r="156" spans="1:3" ht="30" customHeight="1">
      <c r="A156" s="7" t="s">
        <v>128</v>
      </c>
      <c r="B156" s="7"/>
      <c r="C156" s="7"/>
    </row>
    <row r="157" spans="1:5" s="15" customFormat="1" ht="18" customHeight="1">
      <c r="A157" s="12" t="s">
        <v>129</v>
      </c>
      <c r="B157" s="47"/>
      <c r="C157" s="47"/>
      <c r="D157" s="14"/>
      <c r="E157" s="14"/>
    </row>
    <row r="158" spans="1:5" s="19" customFormat="1" ht="15">
      <c r="A158" s="16" t="s">
        <v>130</v>
      </c>
      <c r="B158" s="17">
        <v>610</v>
      </c>
      <c r="C158" s="18"/>
      <c r="D158" s="18"/>
      <c r="E158" s="18"/>
    </row>
    <row r="159" spans="1:3" ht="12.75">
      <c r="A159" s="20"/>
      <c r="B159" s="24"/>
      <c r="C159" s="3"/>
    </row>
    <row r="160" spans="1:3" ht="30" customHeight="1">
      <c r="A160" s="7" t="s">
        <v>131</v>
      </c>
      <c r="B160" s="7"/>
      <c r="C160" s="7"/>
    </row>
    <row r="161" spans="1:5" s="15" customFormat="1" ht="18" customHeight="1">
      <c r="A161" s="12" t="s">
        <v>132</v>
      </c>
      <c r="B161" s="47"/>
      <c r="C161" s="47"/>
      <c r="D161" s="14"/>
      <c r="E161" s="14"/>
    </row>
    <row r="162" spans="1:5" s="19" customFormat="1" ht="15">
      <c r="A162" s="16" t="s">
        <v>133</v>
      </c>
      <c r="B162" s="17">
        <v>289</v>
      </c>
      <c r="C162" s="18"/>
      <c r="D162" s="18"/>
      <c r="E162" s="18"/>
    </row>
    <row r="163" spans="1:3" ht="12.75">
      <c r="A163" s="20"/>
      <c r="B163" s="24"/>
      <c r="C163" s="3"/>
    </row>
    <row r="164" spans="1:3" ht="30" customHeight="1">
      <c r="A164" s="7" t="s">
        <v>134</v>
      </c>
      <c r="B164" s="7"/>
      <c r="C164" s="7"/>
    </row>
    <row r="165" spans="1:5" s="15" customFormat="1" ht="18" customHeight="1">
      <c r="A165" s="12" t="s">
        <v>135</v>
      </c>
      <c r="B165" s="14"/>
      <c r="C165" s="14"/>
      <c r="D165" s="14"/>
      <c r="E165" s="14"/>
    </row>
    <row r="166" spans="1:5" s="19" customFormat="1" ht="30">
      <c r="A166" s="16" t="s">
        <v>136</v>
      </c>
      <c r="B166" s="17">
        <v>566</v>
      </c>
      <c r="C166" s="18"/>
      <c r="D166" s="18"/>
      <c r="E166" s="18"/>
    </row>
    <row r="167" spans="1:3" ht="12.75">
      <c r="A167" s="20"/>
      <c r="B167" s="24"/>
      <c r="C167" s="3"/>
    </row>
    <row r="168" spans="1:3" ht="30" customHeight="1">
      <c r="A168" s="7" t="s">
        <v>137</v>
      </c>
      <c r="B168" s="7"/>
      <c r="C168" s="7"/>
    </row>
    <row r="169" spans="1:5" s="15" customFormat="1" ht="18" customHeight="1">
      <c r="A169" s="12" t="s">
        <v>138</v>
      </c>
      <c r="B169" s="14"/>
      <c r="C169" s="14"/>
      <c r="D169" s="14"/>
      <c r="E169" s="14"/>
    </row>
    <row r="170" spans="1:5" s="19" customFormat="1" ht="15">
      <c r="A170" s="16" t="s">
        <v>139</v>
      </c>
      <c r="B170" s="17">
        <v>258</v>
      </c>
      <c r="C170" s="18"/>
      <c r="D170" s="18"/>
      <c r="E170" s="18"/>
    </row>
    <row r="171" spans="1:3" ht="12.75">
      <c r="A171" s="20"/>
      <c r="B171" s="24"/>
      <c r="C171" s="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280" spans="2:3" ht="12.75">
      <c r="B280" s="48"/>
      <c r="C280" s="48"/>
    </row>
    <row r="281" spans="2:3" ht="12.75">
      <c r="B281" s="48"/>
      <c r="C281" s="48"/>
    </row>
  </sheetData>
  <mergeCells count="13">
    <mergeCell ref="A4:C4"/>
    <mergeCell ref="A25:C25"/>
    <mergeCell ref="A58:C58"/>
    <mergeCell ref="A95:C95"/>
    <mergeCell ref="A168:C168"/>
    <mergeCell ref="A164:C164"/>
    <mergeCell ref="A133:C133"/>
    <mergeCell ref="A160:C160"/>
    <mergeCell ref="A156:C156"/>
    <mergeCell ref="A137:C137"/>
    <mergeCell ref="A142:C142"/>
    <mergeCell ref="A150:C150"/>
    <mergeCell ref="A146:C146"/>
  </mergeCells>
  <printOptions horizontalCentered="1"/>
  <pageMargins left="0.5511811023622047" right="0.5905511811023623" top="0.5118110236220472" bottom="0.3937007874015748" header="0.984251968503937" footer="0.2362204724409449"/>
  <pageSetup horizontalDpi="300" verticalDpi="300" orientation="landscape" paperSize="9" scale="90" r:id="rId1"/>
  <rowBreaks count="6" manualBreakCount="6">
    <brk id="24" max="255" man="1"/>
    <brk id="46" max="255" man="1"/>
    <brk id="57" max="255" man="1"/>
    <brk id="83" max="255" man="1"/>
    <brk id="94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2004-05-11T06:38:43Z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