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9090" activeTab="0"/>
  </bookViews>
  <sheets>
    <sheet name="Risorse" sheetId="1" r:id="rId1"/>
  </sheets>
  <definedNames>
    <definedName name="_xlnm.Print_Area" localSheetId="0">'Risorse'!$A$1:$Q$84</definedName>
  </definedNames>
  <calcPr fullCalcOnLoad="1"/>
</workbook>
</file>

<file path=xl/sharedStrings.xml><?xml version="1.0" encoding="utf-8"?>
<sst xmlns="http://schemas.openxmlformats.org/spreadsheetml/2006/main" count="97" uniqueCount="75">
  <si>
    <t>BDG 2003 ORG. DECENTRATA -  CONSUMI SPECIFICI</t>
  </si>
  <si>
    <t>Riformulato sulla base delle deduzioni ai P.O. formulati dai quartieri</t>
  </si>
  <si>
    <t>(migliaia di Euro)</t>
  </si>
  <si>
    <t>QUARTIERI</t>
  </si>
  <si>
    <t>CONS</t>
  </si>
  <si>
    <t>BDG</t>
  </si>
  <si>
    <t>P.O.</t>
  </si>
  <si>
    <t>D</t>
  </si>
  <si>
    <t>BDG 2003 - BDG 2002</t>
  </si>
  <si>
    <t>NOTE</t>
  </si>
  <si>
    <t>SU PRC2</t>
  </si>
  <si>
    <t>DIREZIONE, AFFARI GENERALI E ISTITUZ.</t>
  </si>
  <si>
    <t>Interventi promozionali</t>
  </si>
  <si>
    <t>Incluso piccola manutenzione con volontariato</t>
  </si>
  <si>
    <t>Spese di funzionamento economali</t>
  </si>
  <si>
    <t>Beni durevoli</t>
  </si>
  <si>
    <t>SERVIZI SOCIO ASSISTENZIALI</t>
  </si>
  <si>
    <t>Case di riposo e aiuto all'autonomia</t>
  </si>
  <si>
    <t>Case protette e RSA</t>
  </si>
  <si>
    <t>Assistenza domiciliare</t>
  </si>
  <si>
    <t>Rischio: aumento contrattuale da fondo compensativo o da rinvio.</t>
  </si>
  <si>
    <t>Centri diurni</t>
  </si>
  <si>
    <t xml:space="preserve">Incrementi sul 2002 per: Via Albertoni S. Vitale, Via Paradiso Saragozza, Via Campana S.Donato, per funzionamento a regime. </t>
  </si>
  <si>
    <t>Telesoccorso</t>
  </si>
  <si>
    <t>Nel corso del 2002 tali risorse sono state destinate ad altri servizi vari, vista la copertura coi fondi centrali.</t>
  </si>
  <si>
    <t>Buoni mensa</t>
  </si>
  <si>
    <t>Campi nomadi/Progetti integrazione nomadi</t>
  </si>
  <si>
    <t>Incluso progetto integrazione Pilastro.</t>
  </si>
  <si>
    <t>Vacanze anziani</t>
  </si>
  <si>
    <t>Altri servizi socio-assistenziali</t>
  </si>
  <si>
    <t>Reimpiego contributo regionale per i nomadi</t>
  </si>
  <si>
    <t>SC. DELL'INFANZIA/ALTRI SERV. EDUCATIVI</t>
  </si>
  <si>
    <t>Progetto integrato scuola dell'infanzia</t>
  </si>
  <si>
    <t>Incremento del contributo</t>
  </si>
  <si>
    <t>Diritto allo studio e servizi educativi</t>
  </si>
  <si>
    <t>Estate in città (3-5 e 6-11 anni)</t>
  </si>
  <si>
    <t>Trasporto (mezzi)</t>
  </si>
  <si>
    <t xml:space="preserve">Assistenza alunni con handicap </t>
  </si>
  <si>
    <t>Servizi integrativi</t>
  </si>
  <si>
    <t>SPORT / CULTURA E GIOVANI</t>
  </si>
  <si>
    <t>Impianti sportivi</t>
  </si>
  <si>
    <t>Inclusi 115 da acquisti a Reno per nuova convenzione Agucchi</t>
  </si>
  <si>
    <t>Cultura</t>
  </si>
  <si>
    <t>Biblioteche</t>
  </si>
  <si>
    <t>Incluse risorse per biblioteche con utenza universitaria</t>
  </si>
  <si>
    <t>Giovani</t>
  </si>
  <si>
    <t xml:space="preserve"> </t>
  </si>
  <si>
    <t>TOTALE  QUARTIERI</t>
  </si>
  <si>
    <t>COORDINAMENTO QUARTIERI</t>
  </si>
  <si>
    <t>Piccola manutenzione/volontariato</t>
  </si>
  <si>
    <t>Convenzionamento CAF</t>
  </si>
  <si>
    <t>Spese di funzionamento</t>
  </si>
  <si>
    <t>Di cui 5,5 di beni durevoli: rinvio verso 2003.</t>
  </si>
  <si>
    <t>Spese per allestimento sedi URP</t>
  </si>
  <si>
    <t>Progetto tempo per mangiare</t>
  </si>
  <si>
    <t xml:space="preserve">Fondo compensativo case di riposo </t>
  </si>
  <si>
    <t xml:space="preserve">ADI/USL </t>
  </si>
  <si>
    <t>Sperimentazioni AD</t>
  </si>
  <si>
    <t>Assegni di cura</t>
  </si>
  <si>
    <t xml:space="preserve">Risorse per i centri diurni </t>
  </si>
  <si>
    <t>Tutte le risorse previste sui budget dei quartieri</t>
  </si>
  <si>
    <t>Altre risorse gestite dal coordinamento</t>
  </si>
  <si>
    <t xml:space="preserve">Fondo compensativo. </t>
  </si>
  <si>
    <t>Progetto call center</t>
  </si>
  <si>
    <t xml:space="preserve">Estate in città 12-14 anni </t>
  </si>
  <si>
    <t>Biblioteche/università</t>
  </si>
  <si>
    <t>TOTALE COORDINAMENTO QUARTIERI</t>
  </si>
  <si>
    <t>AREA FAMIGLIA</t>
  </si>
  <si>
    <t>Coordinamento servizi sociali</t>
  </si>
  <si>
    <t>Aperture previste sui diurni nel 2003</t>
  </si>
  <si>
    <t>180 Via Bertocchi, 90 Villa Pallavicini</t>
  </si>
  <si>
    <t>Istruzione</t>
  </si>
  <si>
    <t>Estate ragazzi</t>
  </si>
  <si>
    <t>TOTALE AREA FAMIGLIA</t>
  </si>
  <si>
    <t>TOTALE ORGANIZZAZIONE DECENTRATA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</si>
</sst>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1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Symbol"/>
      <family val="1"/>
    </font>
    <font>
      <b/>
      <sz val="10"/>
      <name val="Symbol"/>
      <family val="1"/>
    </font>
    <font>
      <b/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3" fontId="1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Continuous"/>
    </xf>
    <xf numFmtId="3" fontId="6" fillId="2" borderId="2" xfId="0" applyNumberFormat="1" applyFont="1" applyFill="1" applyBorder="1" applyAlignment="1">
      <alignment horizontal="centerContinuous"/>
    </xf>
    <xf numFmtId="3" fontId="2" fillId="2" borderId="3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3" fontId="2" fillId="2" borderId="0" xfId="0" applyNumberFormat="1" applyFont="1" applyFill="1" applyBorder="1" applyAlignment="1">
      <alignment/>
    </xf>
    <xf numFmtId="0" fontId="6" fillId="2" borderId="4" xfId="0" applyFont="1" applyFill="1" applyBorder="1" applyAlignment="1">
      <alignment horizontal="centerContinuous"/>
    </xf>
    <xf numFmtId="3" fontId="6" fillId="2" borderId="5" xfId="0" applyNumberFormat="1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0" fillId="2" borderId="5" xfId="0" applyFill="1" applyBorder="1" applyAlignment="1">
      <alignment horizontal="centerContinuous"/>
    </xf>
    <xf numFmtId="3" fontId="9" fillId="2" borderId="6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2" borderId="8" xfId="0" applyFill="1" applyBorder="1" applyAlignment="1">
      <alignment/>
    </xf>
    <xf numFmtId="0" fontId="2" fillId="2" borderId="8" xfId="0" applyFont="1" applyFill="1" applyBorder="1" applyAlignment="1">
      <alignment/>
    </xf>
    <xf numFmtId="3" fontId="2" fillId="2" borderId="7" xfId="0" applyNumberFormat="1" applyFont="1" applyFill="1" applyBorder="1" applyAlignment="1">
      <alignment horizontal="right" vertical="top" wrapText="1"/>
    </xf>
    <xf numFmtId="3" fontId="2" fillId="2" borderId="0" xfId="0" applyNumberFormat="1" applyFont="1" applyFill="1" applyBorder="1" applyAlignment="1">
      <alignment horizontal="right" vertical="top" wrapText="1"/>
    </xf>
    <xf numFmtId="3" fontId="2" fillId="2" borderId="3" xfId="0" applyNumberFormat="1" applyFont="1" applyFill="1" applyBorder="1" applyAlignment="1">
      <alignment horizontal="right" vertical="top" wrapText="1"/>
    </xf>
    <xf numFmtId="3" fontId="2" fillId="2" borderId="8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3" fontId="2" fillId="2" borderId="8" xfId="0" applyNumberFormat="1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3" fontId="2" fillId="2" borderId="0" xfId="0" applyNumberFormat="1" applyFont="1" applyFill="1" applyBorder="1" applyAlignment="1">
      <alignment vertical="top" wrapText="1"/>
    </xf>
    <xf numFmtId="3" fontId="2" fillId="2" borderId="7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2" fillId="2" borderId="8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/>
    </xf>
    <xf numFmtId="3" fontId="2" fillId="2" borderId="7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2" fillId="2" borderId="8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/>
    </xf>
    <xf numFmtId="3" fontId="2" fillId="2" borderId="8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3" fontId="2" fillId="2" borderId="3" xfId="0" applyNumberFormat="1" applyFont="1" applyFill="1" applyBorder="1" applyAlignment="1">
      <alignment vertical="top" wrapText="1"/>
    </xf>
    <xf numFmtId="3" fontId="2" fillId="2" borderId="0" xfId="0" applyNumberFormat="1" applyFont="1" applyFill="1" applyAlignment="1">
      <alignment vertical="top" wrapText="1"/>
    </xf>
    <xf numFmtId="3" fontId="2" fillId="2" borderId="9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3" xfId="0" applyNumberFormat="1" applyFont="1" applyFill="1" applyBorder="1" applyAlignment="1">
      <alignment horizontal="left"/>
    </xf>
    <xf numFmtId="0" fontId="0" fillId="2" borderId="3" xfId="0" applyFill="1" applyBorder="1" applyAlignment="1">
      <alignment/>
    </xf>
    <xf numFmtId="0" fontId="2" fillId="2" borderId="7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0" fillId="2" borderId="4" xfId="0" applyFill="1" applyBorder="1" applyAlignment="1">
      <alignment/>
    </xf>
    <xf numFmtId="3" fontId="2" fillId="2" borderId="5" xfId="0" applyNumberFormat="1" applyFont="1" applyFill="1" applyBorder="1" applyAlignment="1">
      <alignment/>
    </xf>
    <xf numFmtId="3" fontId="9" fillId="2" borderId="10" xfId="0" applyNumberFormat="1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left"/>
    </xf>
    <xf numFmtId="3" fontId="6" fillId="2" borderId="11" xfId="0" applyNumberFormat="1" applyFont="1" applyFill="1" applyBorder="1" applyAlignment="1">
      <alignment horizontal="right"/>
    </xf>
    <xf numFmtId="3" fontId="9" fillId="2" borderId="12" xfId="0" applyNumberFormat="1" applyFont="1" applyFill="1" applyBorder="1" applyAlignment="1">
      <alignment horizontal="left"/>
    </xf>
    <xf numFmtId="3" fontId="6" fillId="2" borderId="11" xfId="0" applyNumberFormat="1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10" fillId="2" borderId="0" xfId="0" applyFont="1" applyFill="1" applyAlignment="1">
      <alignment/>
    </xf>
    <xf numFmtId="0" fontId="0" fillId="2" borderId="12" xfId="0" applyFill="1" applyBorder="1" applyAlignment="1">
      <alignment/>
    </xf>
    <xf numFmtId="0" fontId="10" fillId="2" borderId="0" xfId="0" applyFont="1" applyFill="1" applyAlignment="1">
      <alignment horizontal="center"/>
    </xf>
    <xf numFmtId="3" fontId="2" fillId="2" borderId="4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0" fontId="11" fillId="2" borderId="0" xfId="0" applyFont="1" applyFill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/>
    </xf>
    <xf numFmtId="3" fontId="6" fillId="2" borderId="3" xfId="0" applyNumberFormat="1" applyFont="1" applyFill="1" applyBorder="1" applyAlignment="1">
      <alignment horizontal="right"/>
    </xf>
    <xf numFmtId="3" fontId="6" fillId="2" borderId="8" xfId="0" applyNumberFormat="1" applyFont="1" applyFill="1" applyBorder="1" applyAlignment="1">
      <alignment horizontal="right"/>
    </xf>
    <xf numFmtId="3" fontId="12" fillId="2" borderId="0" xfId="0" applyNumberFormat="1" applyFont="1" applyFill="1" applyAlignment="1">
      <alignment/>
    </xf>
    <xf numFmtId="3" fontId="6" fillId="2" borderId="9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/>
    </xf>
    <xf numFmtId="0" fontId="6" fillId="2" borderId="0" xfId="0" applyFont="1" applyFill="1" applyAlignment="1">
      <alignment/>
    </xf>
    <xf numFmtId="3" fontId="6" fillId="2" borderId="0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10" fillId="2" borderId="7" xfId="0" applyNumberFormat="1" applyFont="1" applyFill="1" applyBorder="1" applyAlignment="1">
      <alignment horizontal="left"/>
    </xf>
    <xf numFmtId="0" fontId="6" fillId="2" borderId="9" xfId="0" applyFont="1" applyFill="1" applyBorder="1" applyAlignment="1">
      <alignment horizontal="right"/>
    </xf>
    <xf numFmtId="0" fontId="10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2" fillId="2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00390625" style="3" customWidth="1"/>
    <col min="2" max="2" width="0.9921875" style="3" customWidth="1"/>
    <col min="3" max="3" width="6.57421875" style="3" customWidth="1"/>
    <col min="4" max="4" width="5.8515625" style="3" customWidth="1"/>
    <col min="5" max="5" width="1.8515625" style="2" customWidth="1"/>
    <col min="6" max="6" width="6.57421875" style="3" customWidth="1"/>
    <col min="7" max="7" width="5.7109375" style="3" customWidth="1"/>
    <col min="8" max="8" width="1.421875" style="3" customWidth="1"/>
    <col min="9" max="10" width="6.57421875" style="3" customWidth="1"/>
    <col min="11" max="11" width="1.421875" style="3" customWidth="1"/>
    <col min="12" max="12" width="6.57421875" style="3" customWidth="1"/>
    <col min="13" max="13" width="5.8515625" style="3" customWidth="1"/>
    <col min="14" max="14" width="2.28125" style="3" customWidth="1"/>
    <col min="15" max="16" width="8.421875" style="3" customWidth="1"/>
    <col min="17" max="17" width="44.7109375" style="3" customWidth="1"/>
    <col min="18" max="18" width="9.140625" style="3" customWidth="1"/>
    <col min="19" max="19" width="5.421875" style="3" customWidth="1"/>
    <col min="20" max="20" width="0.2890625" style="3" customWidth="1"/>
    <col min="21" max="16384" width="9.140625" style="3" customWidth="1"/>
  </cols>
  <sheetData>
    <row r="1" spans="1:4" ht="14.25">
      <c r="A1" s="1" t="s">
        <v>0</v>
      </c>
      <c r="B1" s="1"/>
      <c r="C1" s="1"/>
      <c r="D1" s="1"/>
    </row>
    <row r="2" spans="1:4" ht="14.25">
      <c r="A2" s="4" t="s">
        <v>1</v>
      </c>
      <c r="B2" s="1"/>
      <c r="C2" s="1"/>
      <c r="D2" s="1"/>
    </row>
    <row r="3" spans="1:51" ht="12.75">
      <c r="A3" s="5"/>
      <c r="B3" s="5"/>
      <c r="C3" s="5"/>
      <c r="D3" s="5"/>
      <c r="O3" s="6" t="s">
        <v>2</v>
      </c>
      <c r="AY3" s="3">
        <f>6+14+2+4+6+16+10+14+6</f>
        <v>78</v>
      </c>
    </row>
    <row r="4" spans="1:4" ht="6" customHeight="1">
      <c r="A4" s="7"/>
      <c r="B4" s="7"/>
      <c r="C4" s="7"/>
      <c r="D4" s="7"/>
    </row>
    <row r="5" spans="1:50" ht="12.75">
      <c r="A5" s="8" t="s">
        <v>3</v>
      </c>
      <c r="B5" s="8"/>
      <c r="C5" s="9" t="s">
        <v>4</v>
      </c>
      <c r="D5" s="10"/>
      <c r="F5" s="9" t="s">
        <v>5</v>
      </c>
      <c r="G5" s="10"/>
      <c r="I5" s="9" t="s">
        <v>6</v>
      </c>
      <c r="J5" s="10"/>
      <c r="K5" s="11"/>
      <c r="L5" s="9" t="s">
        <v>5</v>
      </c>
      <c r="M5" s="10"/>
      <c r="O5" s="12" t="s">
        <v>7</v>
      </c>
      <c r="P5" s="13"/>
      <c r="AW5" s="14" t="s">
        <v>7</v>
      </c>
      <c r="AX5" s="15"/>
    </row>
    <row r="6" spans="1:50" ht="12.75">
      <c r="A6" s="16"/>
      <c r="B6" s="16"/>
      <c r="C6" s="17">
        <v>2001</v>
      </c>
      <c r="D6" s="18"/>
      <c r="F6" s="17">
        <v>2002</v>
      </c>
      <c r="G6" s="18"/>
      <c r="I6" s="17">
        <v>2003</v>
      </c>
      <c r="J6" s="18"/>
      <c r="K6" s="11"/>
      <c r="L6" s="17">
        <v>2003</v>
      </c>
      <c r="M6" s="18"/>
      <c r="O6" s="19" t="s">
        <v>8</v>
      </c>
      <c r="P6" s="20"/>
      <c r="Q6" s="21" t="s">
        <v>9</v>
      </c>
      <c r="AW6" s="17" t="s">
        <v>10</v>
      </c>
      <c r="AX6" s="22"/>
    </row>
    <row r="7" spans="1:50" ht="12.75">
      <c r="A7" s="23"/>
      <c r="B7" s="24"/>
      <c r="C7" s="25"/>
      <c r="D7" s="26"/>
      <c r="F7" s="27"/>
      <c r="G7" s="28"/>
      <c r="I7" s="27"/>
      <c r="J7" s="28"/>
      <c r="K7" s="29"/>
      <c r="L7" s="27"/>
      <c r="M7" s="28"/>
      <c r="O7" s="27"/>
      <c r="P7" s="28"/>
      <c r="AW7" s="30"/>
      <c r="AX7" s="31"/>
    </row>
    <row r="8" spans="1:50" ht="12.75">
      <c r="A8" s="32" t="s">
        <v>11</v>
      </c>
      <c r="B8" s="33"/>
      <c r="C8" s="34">
        <v>1978</v>
      </c>
      <c r="D8" s="35"/>
      <c r="F8" s="34">
        <v>1204</v>
      </c>
      <c r="G8" s="36"/>
      <c r="I8" s="34">
        <v>1307</v>
      </c>
      <c r="J8" s="36"/>
      <c r="K8" s="29"/>
      <c r="L8" s="34">
        <v>1282</v>
      </c>
      <c r="M8" s="36"/>
      <c r="O8" s="34">
        <v>78</v>
      </c>
      <c r="P8" s="36"/>
      <c r="AW8" s="34" t="e">
        <f>SUM(AX9:AX11)</f>
        <v>#REF!</v>
      </c>
      <c r="AX8" s="37"/>
    </row>
    <row r="9" spans="1:50" s="45" customFormat="1" ht="12.75">
      <c r="A9" s="38" t="s">
        <v>12</v>
      </c>
      <c r="B9" s="39"/>
      <c r="C9" s="40"/>
      <c r="D9" s="41">
        <v>577</v>
      </c>
      <c r="E9" s="42"/>
      <c r="F9" s="43"/>
      <c r="G9" s="44">
        <v>593</v>
      </c>
      <c r="I9" s="43"/>
      <c r="J9" s="44">
        <v>737</v>
      </c>
      <c r="K9" s="46"/>
      <c r="L9" s="43"/>
      <c r="M9" s="44">
        <v>716</v>
      </c>
      <c r="O9" s="43"/>
      <c r="P9" s="44">
        <v>123</v>
      </c>
      <c r="Q9" s="42" t="s">
        <v>13</v>
      </c>
      <c r="AW9" s="43"/>
      <c r="AX9" s="44" t="e">
        <f>+#REF!+#REF!+#REF!+#REF!+#REF!+#REF!+#REF!+#REF!+#REF!</f>
        <v>#REF!</v>
      </c>
    </row>
    <row r="10" spans="1:50" ht="12.75">
      <c r="A10" s="47" t="s">
        <v>14</v>
      </c>
      <c r="B10" s="48"/>
      <c r="C10" s="49"/>
      <c r="D10" s="50">
        <v>916</v>
      </c>
      <c r="F10" s="51"/>
      <c r="G10" s="35">
        <v>395</v>
      </c>
      <c r="I10" s="51"/>
      <c r="J10" s="35">
        <v>374</v>
      </c>
      <c r="K10" s="33"/>
      <c r="L10" s="51"/>
      <c r="M10" s="35">
        <v>370</v>
      </c>
      <c r="O10" s="51"/>
      <c r="P10" s="35">
        <v>-25</v>
      </c>
      <c r="Q10" s="2"/>
      <c r="AW10" s="51"/>
      <c r="AX10" s="35" t="e">
        <f>+#REF!+#REF!+#REF!+#REF!+#REF!+#REF!+#REF!+#REF!+#REF!</f>
        <v>#REF!</v>
      </c>
    </row>
    <row r="11" spans="1:50" ht="12.75">
      <c r="A11" s="47" t="s">
        <v>15</v>
      </c>
      <c r="B11" s="48"/>
      <c r="C11" s="49"/>
      <c r="D11" s="50">
        <v>485</v>
      </c>
      <c r="F11" s="51"/>
      <c r="G11" s="35">
        <v>216</v>
      </c>
      <c r="I11" s="51"/>
      <c r="J11" s="35">
        <v>196</v>
      </c>
      <c r="K11" s="33"/>
      <c r="L11" s="51"/>
      <c r="M11" s="35">
        <v>196</v>
      </c>
      <c r="O11" s="51"/>
      <c r="P11" s="35">
        <v>-20</v>
      </c>
      <c r="Q11" s="2"/>
      <c r="AW11" s="51"/>
      <c r="AX11" s="35" t="e">
        <f>+#REF!+#REF!+#REF!+#REF!+#REF!+#REF!+#REF!+#REF!+#REF!</f>
        <v>#REF!</v>
      </c>
    </row>
    <row r="12" spans="1:50" ht="12.75">
      <c r="A12" s="52"/>
      <c r="B12" s="53"/>
      <c r="C12" s="54"/>
      <c r="D12" s="55"/>
      <c r="F12" s="51"/>
      <c r="G12" s="35"/>
      <c r="I12" s="51"/>
      <c r="J12" s="35"/>
      <c r="K12" s="33"/>
      <c r="L12" s="51"/>
      <c r="M12" s="35"/>
      <c r="O12" s="51"/>
      <c r="P12" s="35"/>
      <c r="Q12" s="2"/>
      <c r="AW12" s="51"/>
      <c r="AX12" s="35"/>
    </row>
    <row r="13" spans="1:50" ht="12.75">
      <c r="A13" s="56" t="s">
        <v>16</v>
      </c>
      <c r="B13" s="57"/>
      <c r="C13" s="49">
        <v>19557</v>
      </c>
      <c r="D13" s="58"/>
      <c r="F13" s="34">
        <v>20314</v>
      </c>
      <c r="G13" s="37"/>
      <c r="I13" s="34">
        <v>20736</v>
      </c>
      <c r="J13" s="37"/>
      <c r="K13" s="59"/>
      <c r="L13" s="34">
        <v>20629</v>
      </c>
      <c r="M13" s="37"/>
      <c r="O13" s="34">
        <v>315</v>
      </c>
      <c r="P13" s="37"/>
      <c r="Q13" s="2"/>
      <c r="AW13" s="34" t="e">
        <f>SUM(AX14:AX22)</f>
        <v>#REF!</v>
      </c>
      <c r="AX13" s="37"/>
    </row>
    <row r="14" spans="1:50" ht="12.75">
      <c r="A14" s="47" t="s">
        <v>17</v>
      </c>
      <c r="B14" s="48"/>
      <c r="C14" s="49"/>
      <c r="D14" s="50">
        <v>6220</v>
      </c>
      <c r="F14" s="51"/>
      <c r="G14" s="35">
        <v>6048</v>
      </c>
      <c r="I14" s="51"/>
      <c r="J14" s="35">
        <v>5837</v>
      </c>
      <c r="K14" s="33"/>
      <c r="L14" s="51"/>
      <c r="M14" s="35">
        <v>5778</v>
      </c>
      <c r="O14" s="51"/>
      <c r="P14" s="35">
        <v>-270</v>
      </c>
      <c r="Q14" s="2"/>
      <c r="AW14" s="51"/>
      <c r="AX14" s="35" t="e">
        <f>+#REF!+#REF!+#REF!+#REF!+#REF!+#REF!+#REF!+#REF!+#REF!</f>
        <v>#REF!</v>
      </c>
    </row>
    <row r="15" spans="1:50" ht="12.75">
      <c r="A15" s="38" t="s">
        <v>18</v>
      </c>
      <c r="B15" s="39"/>
      <c r="C15" s="40"/>
      <c r="D15" s="41">
        <v>3098</v>
      </c>
      <c r="E15" s="42"/>
      <c r="F15" s="43"/>
      <c r="G15" s="44">
        <v>3081</v>
      </c>
      <c r="H15" s="45"/>
      <c r="I15" s="60"/>
      <c r="J15" s="44">
        <v>3018</v>
      </c>
      <c r="K15" s="46"/>
      <c r="L15" s="43"/>
      <c r="M15" s="44">
        <v>3006</v>
      </c>
      <c r="N15" s="45"/>
      <c r="O15" s="43"/>
      <c r="P15" s="44">
        <v>-75</v>
      </c>
      <c r="Q15" s="42"/>
      <c r="AW15" s="51"/>
      <c r="AX15" s="35" t="e">
        <f>+#REF!+#REF!+#REF!+#REF!+#REF!+#REF!+#REF!+#REF!+#REF!</f>
        <v>#REF!</v>
      </c>
    </row>
    <row r="16" spans="1:50" ht="22.5">
      <c r="A16" s="38" t="s">
        <v>19</v>
      </c>
      <c r="B16" s="39"/>
      <c r="C16" s="40"/>
      <c r="D16" s="41">
        <v>6070</v>
      </c>
      <c r="E16" s="61"/>
      <c r="F16" s="43"/>
      <c r="G16" s="44">
        <v>6566</v>
      </c>
      <c r="H16" s="45"/>
      <c r="I16" s="43"/>
      <c r="J16" s="44">
        <v>6615</v>
      </c>
      <c r="K16" s="46"/>
      <c r="L16" s="43"/>
      <c r="M16" s="44">
        <v>6608</v>
      </c>
      <c r="N16" s="45"/>
      <c r="O16" s="43"/>
      <c r="P16" s="44">
        <v>42</v>
      </c>
      <c r="Q16" s="61" t="s">
        <v>20</v>
      </c>
      <c r="AW16" s="51"/>
      <c r="AX16" s="35" t="e">
        <f>+#REF!+#REF!+#REF!+#REF!+#REF!+#REF!+#REF!+#REF!+#REF!</f>
        <v>#REF!</v>
      </c>
    </row>
    <row r="17" spans="1:50" s="45" customFormat="1" ht="33.75">
      <c r="A17" s="38" t="s">
        <v>21</v>
      </c>
      <c r="B17" s="39"/>
      <c r="C17" s="40"/>
      <c r="D17" s="41">
        <v>1590</v>
      </c>
      <c r="E17" s="42"/>
      <c r="F17" s="43"/>
      <c r="G17" s="44">
        <v>1808</v>
      </c>
      <c r="I17" s="43"/>
      <c r="J17" s="44">
        <v>2391</v>
      </c>
      <c r="K17" s="46"/>
      <c r="L17" s="43"/>
      <c r="M17" s="44">
        <v>2375</v>
      </c>
      <c r="O17" s="43"/>
      <c r="P17" s="44">
        <v>567</v>
      </c>
      <c r="Q17" s="42" t="s">
        <v>22</v>
      </c>
      <c r="AW17" s="43"/>
      <c r="AX17" s="44" t="e">
        <f>+#REF!+#REF!+#REF!+#REF!+#REF!+#REF!+#REF!+#REF!+#REF!</f>
        <v>#REF!</v>
      </c>
    </row>
    <row r="18" spans="1:50" ht="22.5">
      <c r="A18" s="38" t="s">
        <v>23</v>
      </c>
      <c r="B18" s="39"/>
      <c r="C18" s="40"/>
      <c r="D18" s="41">
        <v>136</v>
      </c>
      <c r="E18" s="42"/>
      <c r="F18" s="43"/>
      <c r="G18" s="44">
        <v>153</v>
      </c>
      <c r="H18" s="45"/>
      <c r="I18" s="43"/>
      <c r="J18" s="44">
        <v>145</v>
      </c>
      <c r="K18" s="46"/>
      <c r="L18" s="43"/>
      <c r="M18" s="44">
        <v>147</v>
      </c>
      <c r="N18" s="45"/>
      <c r="O18" s="43"/>
      <c r="P18" s="44">
        <v>-6</v>
      </c>
      <c r="Q18" s="42" t="s">
        <v>24</v>
      </c>
      <c r="R18" s="45"/>
      <c r="S18" s="45"/>
      <c r="T18" s="45"/>
      <c r="AW18" s="51"/>
      <c r="AX18" s="35" t="e">
        <f>+#REF!+#REF!+#REF!+#REF!+#REF!+#REF!+#REF!+#REF!+#REF!</f>
        <v>#REF!</v>
      </c>
    </row>
    <row r="19" spans="1:50" ht="12.75">
      <c r="A19" s="47" t="s">
        <v>25</v>
      </c>
      <c r="B19" s="48"/>
      <c r="C19" s="49"/>
      <c r="D19" s="50">
        <v>512</v>
      </c>
      <c r="F19" s="51"/>
      <c r="G19" s="35">
        <v>539</v>
      </c>
      <c r="I19" s="51"/>
      <c r="J19" s="35">
        <v>588</v>
      </c>
      <c r="K19" s="33"/>
      <c r="L19" s="51"/>
      <c r="M19" s="35">
        <v>587</v>
      </c>
      <c r="O19" s="51"/>
      <c r="P19" s="35">
        <v>48</v>
      </c>
      <c r="Q19" s="2"/>
      <c r="AW19" s="51"/>
      <c r="AX19" s="35" t="e">
        <f>+#REF!+#REF!+#REF!+#REF!+#REF!+#REF!+#REF!+#REF!+#REF!</f>
        <v>#REF!</v>
      </c>
    </row>
    <row r="20" spans="1:50" ht="12.75">
      <c r="A20" s="47" t="s">
        <v>26</v>
      </c>
      <c r="B20" s="48"/>
      <c r="C20" s="49"/>
      <c r="D20" s="50">
        <v>155</v>
      </c>
      <c r="F20" s="51"/>
      <c r="G20" s="35">
        <v>168</v>
      </c>
      <c r="I20" s="51"/>
      <c r="J20" s="35">
        <v>122</v>
      </c>
      <c r="K20" s="33"/>
      <c r="L20" s="51"/>
      <c r="M20" s="35">
        <v>122</v>
      </c>
      <c r="O20" s="51"/>
      <c r="P20" s="35">
        <v>-46</v>
      </c>
      <c r="Q20" s="2" t="s">
        <v>27</v>
      </c>
      <c r="AW20" s="51"/>
      <c r="AX20" s="35" t="e">
        <f>+#REF!+#REF!+#REF!+#REF!+#REF!+#REF!+#REF!+#REF!+#REF!</f>
        <v>#REF!</v>
      </c>
    </row>
    <row r="21" spans="1:50" ht="12.75">
      <c r="A21" s="47" t="s">
        <v>28</v>
      </c>
      <c r="B21" s="48"/>
      <c r="C21" s="49"/>
      <c r="D21" s="50">
        <v>273</v>
      </c>
      <c r="F21" s="51"/>
      <c r="G21" s="35">
        <v>222</v>
      </c>
      <c r="I21" s="51"/>
      <c r="J21" s="35">
        <v>179</v>
      </c>
      <c r="K21" s="33"/>
      <c r="L21" s="51"/>
      <c r="M21" s="35">
        <v>180</v>
      </c>
      <c r="O21" s="51"/>
      <c r="P21" s="35">
        <v>-42</v>
      </c>
      <c r="Q21" s="2"/>
      <c r="AW21" s="51"/>
      <c r="AX21" s="35" t="e">
        <f>+#REF!+#REF!+#REF!+#REF!+#REF!+#REF!+#REF!+#REF!+#REF!</f>
        <v>#REF!</v>
      </c>
    </row>
    <row r="22" spans="1:50" s="45" customFormat="1" ht="12.75">
      <c r="A22" s="38" t="s">
        <v>29</v>
      </c>
      <c r="B22" s="39"/>
      <c r="C22" s="40"/>
      <c r="D22" s="41">
        <v>1488</v>
      </c>
      <c r="E22" s="42"/>
      <c r="F22" s="43"/>
      <c r="G22" s="44">
        <v>1729</v>
      </c>
      <c r="I22" s="43"/>
      <c r="J22" s="44">
        <v>1841</v>
      </c>
      <c r="K22" s="46"/>
      <c r="L22" s="43"/>
      <c r="M22" s="44">
        <v>1826</v>
      </c>
      <c r="O22" s="43"/>
      <c r="P22" s="35">
        <v>97</v>
      </c>
      <c r="Q22" s="42"/>
      <c r="AW22" s="43"/>
      <c r="AX22" s="44" t="e">
        <f>+#REF!+#REF!+#REF!+#REF!+#REF!+#REF!+#REF!+#REF!+#REF!</f>
        <v>#REF!</v>
      </c>
    </row>
    <row r="23" spans="1:50" ht="12.75">
      <c r="A23" s="62" t="s">
        <v>30</v>
      </c>
      <c r="B23" s="48"/>
      <c r="C23" s="63"/>
      <c r="D23" s="64">
        <v>15</v>
      </c>
      <c r="F23" s="65"/>
      <c r="G23" s="66"/>
      <c r="I23" s="65"/>
      <c r="J23" s="66"/>
      <c r="K23" s="59"/>
      <c r="L23" s="65"/>
      <c r="M23" s="66"/>
      <c r="O23" s="65"/>
      <c r="P23" s="66"/>
      <c r="Q23" s="2"/>
      <c r="AW23" s="51"/>
      <c r="AX23" s="37"/>
    </row>
    <row r="24" spans="1:50" ht="12.75">
      <c r="A24" s="56" t="s">
        <v>31</v>
      </c>
      <c r="B24" s="57"/>
      <c r="C24" s="49">
        <v>5942</v>
      </c>
      <c r="D24" s="58"/>
      <c r="F24" s="34">
        <v>6492</v>
      </c>
      <c r="G24" s="37"/>
      <c r="I24" s="34">
        <v>7192</v>
      </c>
      <c r="J24" s="37"/>
      <c r="K24" s="59"/>
      <c r="L24" s="34">
        <v>7068</v>
      </c>
      <c r="M24" s="37"/>
      <c r="O24" s="34">
        <v>576</v>
      </c>
      <c r="P24" s="37"/>
      <c r="Q24" s="2"/>
      <c r="AW24" s="34" t="e">
        <f>SUM(AX25:AX30)</f>
        <v>#REF!</v>
      </c>
      <c r="AX24" s="37"/>
    </row>
    <row r="25" spans="1:50" ht="12.75">
      <c r="A25" s="47" t="s">
        <v>32</v>
      </c>
      <c r="B25" s="48"/>
      <c r="C25" s="49"/>
      <c r="D25" s="50">
        <v>432</v>
      </c>
      <c r="E25" s="67"/>
      <c r="F25" s="51"/>
      <c r="G25" s="35">
        <v>434</v>
      </c>
      <c r="I25" s="51"/>
      <c r="J25" s="35">
        <v>548</v>
      </c>
      <c r="K25" s="33"/>
      <c r="L25" s="51"/>
      <c r="M25" s="35">
        <v>531</v>
      </c>
      <c r="O25" s="51"/>
      <c r="P25" s="35">
        <v>97</v>
      </c>
      <c r="Q25" s="2" t="s">
        <v>33</v>
      </c>
      <c r="AW25" s="51"/>
      <c r="AX25" s="35" t="e">
        <f>+#REF!+#REF!+#REF!+#REF!+#REF!+#REF!+#REF!+#REF!+#REF!</f>
        <v>#REF!</v>
      </c>
    </row>
    <row r="26" spans="1:50" ht="12.75">
      <c r="A26" s="47" t="s">
        <v>34</v>
      </c>
      <c r="B26" s="48"/>
      <c r="C26" s="49"/>
      <c r="D26" s="50">
        <v>1150</v>
      </c>
      <c r="F26" s="51"/>
      <c r="G26" s="35">
        <v>1234</v>
      </c>
      <c r="I26" s="51"/>
      <c r="J26" s="35">
        <v>1298</v>
      </c>
      <c r="K26" s="33"/>
      <c r="L26" s="51"/>
      <c r="M26" s="35">
        <v>1261</v>
      </c>
      <c r="O26" s="51"/>
      <c r="P26" s="35">
        <v>27</v>
      </c>
      <c r="Q26" s="2"/>
      <c r="AW26" s="51"/>
      <c r="AX26" s="35" t="e">
        <f>+#REF!+#REF!+#REF!+#REF!+#REF!+#REF!+#REF!+#REF!+#REF!</f>
        <v>#REF!</v>
      </c>
    </row>
    <row r="27" spans="1:50" ht="12.75">
      <c r="A27" s="47" t="s">
        <v>35</v>
      </c>
      <c r="B27" s="48"/>
      <c r="C27" s="49"/>
      <c r="D27" s="50">
        <v>697</v>
      </c>
      <c r="F27" s="51"/>
      <c r="G27" s="35">
        <v>770</v>
      </c>
      <c r="I27" s="51"/>
      <c r="J27" s="35">
        <v>808</v>
      </c>
      <c r="K27" s="33"/>
      <c r="L27" s="51"/>
      <c r="M27" s="35">
        <v>798</v>
      </c>
      <c r="O27" s="51"/>
      <c r="P27" s="35">
        <v>28</v>
      </c>
      <c r="Q27" s="2"/>
      <c r="AW27" s="51"/>
      <c r="AX27" s="35" t="e">
        <f>+#REF!+#REF!+#REF!+#REF!+#REF!+#REF!+#REF!+#REF!+#REF!</f>
        <v>#REF!</v>
      </c>
    </row>
    <row r="28" spans="1:50" ht="12.75">
      <c r="A28" s="47" t="s">
        <v>36</v>
      </c>
      <c r="B28" s="48"/>
      <c r="C28" s="49"/>
      <c r="D28" s="50">
        <v>1045</v>
      </c>
      <c r="F28" s="51"/>
      <c r="G28" s="35">
        <v>1164</v>
      </c>
      <c r="I28" s="51"/>
      <c r="J28" s="35">
        <v>1197</v>
      </c>
      <c r="K28" s="33"/>
      <c r="L28" s="51"/>
      <c r="M28" s="35">
        <v>1178</v>
      </c>
      <c r="O28" s="51"/>
      <c r="P28" s="35">
        <v>14</v>
      </c>
      <c r="Q28" s="2"/>
      <c r="AW28" s="51"/>
      <c r="AX28" s="35" t="e">
        <f>+#REF!+#REF!+#REF!+#REF!+#REF!+#REF!+#REF!+#REF!+#REF!</f>
        <v>#REF!</v>
      </c>
    </row>
    <row r="29" spans="1:50" ht="12.75">
      <c r="A29" s="47" t="s">
        <v>37</v>
      </c>
      <c r="B29" s="48"/>
      <c r="C29" s="49"/>
      <c r="D29" s="50">
        <v>1728</v>
      </c>
      <c r="F29" s="51"/>
      <c r="G29" s="35">
        <v>2032</v>
      </c>
      <c r="I29" s="51"/>
      <c r="J29" s="35">
        <v>2428</v>
      </c>
      <c r="K29" s="33"/>
      <c r="L29" s="51"/>
      <c r="M29" s="35">
        <v>2388</v>
      </c>
      <c r="O29" s="51"/>
      <c r="P29" s="35">
        <v>356</v>
      </c>
      <c r="Q29" s="2"/>
      <c r="AW29" s="51"/>
      <c r="AX29" s="35" t="e">
        <f>+#REF!+#REF!+#REF!+#REF!+#REF!+#REF!+#REF!+#REF!+#REF!</f>
        <v>#REF!</v>
      </c>
    </row>
    <row r="30" spans="1:50" ht="12.75">
      <c r="A30" s="47" t="s">
        <v>38</v>
      </c>
      <c r="B30" s="48"/>
      <c r="C30" s="49"/>
      <c r="D30" s="50">
        <v>890</v>
      </c>
      <c r="F30" s="51"/>
      <c r="G30" s="35">
        <v>858</v>
      </c>
      <c r="I30" s="51"/>
      <c r="J30" s="35">
        <v>913</v>
      </c>
      <c r="K30" s="33"/>
      <c r="L30" s="51"/>
      <c r="M30" s="35">
        <v>912</v>
      </c>
      <c r="O30" s="51"/>
      <c r="P30" s="35">
        <v>54</v>
      </c>
      <c r="Q30" s="2"/>
      <c r="AW30" s="51"/>
      <c r="AX30" s="35" t="e">
        <f>+#REF!+#REF!+#REF!+#REF!+#REF!+#REF!+#REF!+#REF!+#REF!</f>
        <v>#REF!</v>
      </c>
    </row>
    <row r="31" spans="1:50" ht="7.5" customHeight="1">
      <c r="A31" s="56"/>
      <c r="B31" s="57"/>
      <c r="C31" s="68"/>
      <c r="D31" s="58"/>
      <c r="F31" s="51"/>
      <c r="G31" s="35"/>
      <c r="I31" s="51"/>
      <c r="J31" s="35"/>
      <c r="K31" s="33"/>
      <c r="L31" s="51"/>
      <c r="M31" s="35"/>
      <c r="O31" s="51"/>
      <c r="P31" s="35"/>
      <c r="Q31" s="2"/>
      <c r="AW31" s="51"/>
      <c r="AX31" s="37"/>
    </row>
    <row r="32" spans="1:50" ht="12.75">
      <c r="A32" s="56" t="s">
        <v>39</v>
      </c>
      <c r="B32" s="57"/>
      <c r="C32" s="49">
        <v>1150</v>
      </c>
      <c r="D32" s="58"/>
      <c r="F32" s="34">
        <v>1647</v>
      </c>
      <c r="G32" s="37"/>
      <c r="I32" s="34">
        <v>2302</v>
      </c>
      <c r="J32" s="37"/>
      <c r="K32" s="59"/>
      <c r="L32" s="34">
        <v>2333</v>
      </c>
      <c r="M32" s="37"/>
      <c r="O32" s="34">
        <v>686</v>
      </c>
      <c r="P32" s="37"/>
      <c r="Q32" s="2"/>
      <c r="AW32" s="34" t="e">
        <f>SUM(AX33:AX36)</f>
        <v>#REF!</v>
      </c>
      <c r="AX32" s="37"/>
    </row>
    <row r="33" spans="1:50" ht="12.75">
      <c r="A33" s="47" t="s">
        <v>40</v>
      </c>
      <c r="B33" s="48"/>
      <c r="C33" s="49"/>
      <c r="D33" s="50">
        <v>598</v>
      </c>
      <c r="F33" s="69"/>
      <c r="G33" s="35">
        <v>1079</v>
      </c>
      <c r="I33" s="69"/>
      <c r="J33" s="35">
        <v>1532</v>
      </c>
      <c r="K33" s="33"/>
      <c r="L33" s="69"/>
      <c r="M33" s="35">
        <v>1590</v>
      </c>
      <c r="O33" s="69"/>
      <c r="P33" s="35">
        <v>511</v>
      </c>
      <c r="Q33" s="67" t="s">
        <v>41</v>
      </c>
      <c r="AW33" s="51"/>
      <c r="AX33" s="35" t="e">
        <f>+#REF!+#REF!+#REF!+#REF!+#REF!+#REF!+#REF!+#REF!+#REF!</f>
        <v>#REF!</v>
      </c>
    </row>
    <row r="34" spans="1:17" ht="12.75">
      <c r="A34" s="70" t="s">
        <v>42</v>
      </c>
      <c r="B34" s="71"/>
      <c r="C34" s="72"/>
      <c r="D34" s="73">
        <v>0</v>
      </c>
      <c r="F34" s="69"/>
      <c r="G34" s="35">
        <v>132</v>
      </c>
      <c r="I34" s="69"/>
      <c r="J34" s="35">
        <v>158</v>
      </c>
      <c r="K34" s="33"/>
      <c r="L34" s="69"/>
      <c r="M34" s="35">
        <v>165</v>
      </c>
      <c r="O34" s="69"/>
      <c r="P34" s="35">
        <v>33</v>
      </c>
      <c r="Q34" s="2"/>
    </row>
    <row r="35" spans="1:50" ht="12.75">
      <c r="A35" s="47" t="s">
        <v>43</v>
      </c>
      <c r="B35" s="48"/>
      <c r="C35" s="49"/>
      <c r="D35" s="50">
        <v>392</v>
      </c>
      <c r="F35" s="69"/>
      <c r="G35" s="35">
        <v>338</v>
      </c>
      <c r="I35" s="69"/>
      <c r="J35" s="35">
        <v>493</v>
      </c>
      <c r="K35" s="33"/>
      <c r="L35" s="69"/>
      <c r="M35" s="35">
        <v>473</v>
      </c>
      <c r="O35" s="69"/>
      <c r="P35" s="35">
        <v>135</v>
      </c>
      <c r="Q35" s="2" t="s">
        <v>44</v>
      </c>
      <c r="AW35" s="51"/>
      <c r="AX35" s="35" t="e">
        <f>+#REF!+#REF!+#REF!+#REF!+#REF!+#REF!+#REF!+#REF!+#REF!</f>
        <v>#REF!</v>
      </c>
    </row>
    <row r="36" spans="1:50" ht="12.75">
      <c r="A36" s="62" t="s">
        <v>45</v>
      </c>
      <c r="B36" s="48"/>
      <c r="C36" s="63"/>
      <c r="D36" s="64">
        <v>160</v>
      </c>
      <c r="F36" s="74" t="s">
        <v>46</v>
      </c>
      <c r="G36" s="75">
        <v>98</v>
      </c>
      <c r="I36" s="74" t="s">
        <v>46</v>
      </c>
      <c r="J36" s="75">
        <v>119</v>
      </c>
      <c r="K36" s="33"/>
      <c r="L36" s="74" t="s">
        <v>46</v>
      </c>
      <c r="M36" s="75">
        <v>105</v>
      </c>
      <c r="O36" s="74" t="s">
        <v>46</v>
      </c>
      <c r="P36" s="75">
        <v>7</v>
      </c>
      <c r="AW36" s="51"/>
      <c r="AX36" s="35" t="e">
        <f>+#REF!+#REF!+#REF!+#REF!+#REF!+#REF!+#REF!+#REF!+#REF!</f>
        <v>#REF!</v>
      </c>
    </row>
    <row r="37" spans="1:50" s="29" customFormat="1" ht="12.75">
      <c r="A37" s="48"/>
      <c r="B37" s="48"/>
      <c r="C37" s="48"/>
      <c r="D37" s="48"/>
      <c r="E37" s="59"/>
      <c r="G37" s="33"/>
      <c r="I37" s="33"/>
      <c r="J37" s="33"/>
      <c r="K37" s="33"/>
      <c r="M37" s="33"/>
      <c r="P37" s="33"/>
      <c r="AW37" s="59"/>
      <c r="AX37" s="33"/>
    </row>
    <row r="38" spans="1:50" ht="12.75">
      <c r="A38" s="76" t="s">
        <v>47</v>
      </c>
      <c r="B38" s="77"/>
      <c r="C38" s="78">
        <v>28627</v>
      </c>
      <c r="D38" s="79"/>
      <c r="F38" s="80">
        <v>29657</v>
      </c>
      <c r="G38" s="81"/>
      <c r="H38" s="82"/>
      <c r="I38" s="80">
        <v>31537</v>
      </c>
      <c r="J38" s="83"/>
      <c r="K38" s="29"/>
      <c r="L38" s="80">
        <v>31312</v>
      </c>
      <c r="M38" s="81"/>
      <c r="N38" s="82"/>
      <c r="O38" s="80">
        <v>1655</v>
      </c>
      <c r="P38" s="83"/>
      <c r="S38" s="84"/>
      <c r="AW38" s="85" t="e">
        <f>SUM(AW8:AW32)</f>
        <v>#REF!</v>
      </c>
      <c r="AX38" s="66"/>
    </row>
    <row r="39" spans="1:4" ht="4.5" customHeight="1">
      <c r="A39" s="86"/>
      <c r="B39" s="86"/>
      <c r="C39" s="86"/>
      <c r="D39" s="86"/>
    </row>
    <row r="40" spans="6:17" ht="15.75">
      <c r="F40" s="87"/>
      <c r="Q40" s="88">
        <v>12</v>
      </c>
    </row>
    <row r="41" spans="1:16" ht="12.75">
      <c r="A41" s="21" t="s">
        <v>48</v>
      </c>
      <c r="C41" s="9" t="s">
        <v>4</v>
      </c>
      <c r="D41" s="10"/>
      <c r="F41" s="9" t="s">
        <v>5</v>
      </c>
      <c r="G41" s="10"/>
      <c r="I41" s="9" t="s">
        <v>6</v>
      </c>
      <c r="J41" s="10"/>
      <c r="K41" s="11"/>
      <c r="L41" s="9" t="s">
        <v>5</v>
      </c>
      <c r="M41" s="10"/>
      <c r="O41" s="12" t="s">
        <v>7</v>
      </c>
      <c r="P41" s="13"/>
    </row>
    <row r="42" spans="3:16" ht="12.75">
      <c r="C42" s="17">
        <v>2001</v>
      </c>
      <c r="D42" s="18"/>
      <c r="F42" s="17">
        <v>2002</v>
      </c>
      <c r="G42" s="18"/>
      <c r="I42" s="17">
        <v>2003</v>
      </c>
      <c r="J42" s="18"/>
      <c r="K42" s="11"/>
      <c r="L42" s="17">
        <v>2003</v>
      </c>
      <c r="M42" s="18"/>
      <c r="O42" s="19" t="s">
        <v>8</v>
      </c>
      <c r="P42" s="20"/>
    </row>
    <row r="43" spans="1:50" ht="12.75">
      <c r="A43" s="89" t="s">
        <v>49</v>
      </c>
      <c r="B43" s="90"/>
      <c r="C43" s="91"/>
      <c r="D43" s="92">
        <v>8</v>
      </c>
      <c r="F43" s="30"/>
      <c r="G43" s="93">
        <v>111</v>
      </c>
      <c r="I43" s="30"/>
      <c r="J43" s="93">
        <v>0</v>
      </c>
      <c r="K43" s="33"/>
      <c r="L43" s="30"/>
      <c r="M43" s="93">
        <v>0</v>
      </c>
      <c r="O43" s="30"/>
      <c r="P43" s="93">
        <v>-111</v>
      </c>
      <c r="Q43" s="2"/>
      <c r="AW43" s="51"/>
      <c r="AX43" s="35"/>
    </row>
    <row r="44" spans="1:50" ht="12.75">
      <c r="A44" s="52" t="s">
        <v>50</v>
      </c>
      <c r="B44" s="90"/>
      <c r="C44" s="94"/>
      <c r="D44" s="55">
        <v>52</v>
      </c>
      <c r="F44" s="51"/>
      <c r="G44" s="35">
        <v>129</v>
      </c>
      <c r="H44" s="59"/>
      <c r="I44" s="51"/>
      <c r="J44" s="37">
        <v>0</v>
      </c>
      <c r="K44" s="2"/>
      <c r="L44" s="51"/>
      <c r="M44" s="37">
        <v>0</v>
      </c>
      <c r="N44" s="2"/>
      <c r="O44" s="51"/>
      <c r="P44" s="35">
        <v>-129</v>
      </c>
      <c r="Q44" s="2"/>
      <c r="AW44" s="51"/>
      <c r="AX44" s="35"/>
    </row>
    <row r="45" spans="1:50" ht="12.75">
      <c r="A45" s="52" t="s">
        <v>51</v>
      </c>
      <c r="B45" s="90"/>
      <c r="C45" s="94"/>
      <c r="D45" s="55">
        <v>21</v>
      </c>
      <c r="F45" s="51"/>
      <c r="G45" s="35">
        <v>21</v>
      </c>
      <c r="I45" s="51"/>
      <c r="J45" s="35">
        <v>21</v>
      </c>
      <c r="K45" s="33"/>
      <c r="L45" s="51"/>
      <c r="M45" s="35">
        <v>21</v>
      </c>
      <c r="O45" s="51"/>
      <c r="P45" s="35">
        <v>0</v>
      </c>
      <c r="Q45" s="2" t="s">
        <v>52</v>
      </c>
      <c r="AW45" s="51"/>
      <c r="AX45" s="35"/>
    </row>
    <row r="46" spans="1:50" ht="12.75">
      <c r="A46" s="52" t="s">
        <v>53</v>
      </c>
      <c r="B46" s="90"/>
      <c r="C46" s="94"/>
      <c r="D46" s="55">
        <v>150</v>
      </c>
      <c r="F46" s="51"/>
      <c r="G46" s="35"/>
      <c r="I46" s="51"/>
      <c r="J46" s="35"/>
      <c r="K46" s="33"/>
      <c r="L46" s="51"/>
      <c r="M46" s="35"/>
      <c r="O46" s="51"/>
      <c r="P46" s="35">
        <v>0</v>
      </c>
      <c r="Q46" s="2"/>
      <c r="AW46" s="51"/>
      <c r="AX46" s="35"/>
    </row>
    <row r="47" spans="1:50" ht="12.75">
      <c r="A47" s="52" t="s">
        <v>54</v>
      </c>
      <c r="B47" s="90"/>
      <c r="C47" s="94"/>
      <c r="D47" s="95"/>
      <c r="F47" s="51"/>
      <c r="G47" s="35"/>
      <c r="I47" s="51"/>
      <c r="J47" s="35">
        <v>0</v>
      </c>
      <c r="K47" s="33"/>
      <c r="L47" s="51"/>
      <c r="M47" s="35">
        <v>0</v>
      </c>
      <c r="O47" s="51"/>
      <c r="P47" s="35">
        <v>0</v>
      </c>
      <c r="Q47" s="2"/>
      <c r="AW47" s="51"/>
      <c r="AX47" s="35"/>
    </row>
    <row r="48" spans="1:50" ht="12.75">
      <c r="A48" s="52" t="s">
        <v>55</v>
      </c>
      <c r="B48" s="90"/>
      <c r="C48" s="94"/>
      <c r="D48" s="55"/>
      <c r="F48" s="51"/>
      <c r="G48" s="35">
        <v>207</v>
      </c>
      <c r="I48" s="51"/>
      <c r="J48" s="35"/>
      <c r="K48" s="33"/>
      <c r="L48" s="51"/>
      <c r="M48" s="35"/>
      <c r="O48" s="51"/>
      <c r="P48" s="35">
        <v>-207</v>
      </c>
      <c r="Q48" s="2"/>
      <c r="AW48" s="51"/>
      <c r="AX48" s="35"/>
    </row>
    <row r="49" spans="1:50" ht="12.75">
      <c r="A49" s="52" t="s">
        <v>56</v>
      </c>
      <c r="B49" s="90"/>
      <c r="C49" s="94"/>
      <c r="D49" s="55"/>
      <c r="E49" s="67"/>
      <c r="F49" s="51"/>
      <c r="G49" s="35">
        <v>129</v>
      </c>
      <c r="I49" s="51"/>
      <c r="J49" s="35"/>
      <c r="K49" s="33"/>
      <c r="L49" s="51"/>
      <c r="M49" s="35"/>
      <c r="O49" s="51"/>
      <c r="P49" s="35">
        <v>-129</v>
      </c>
      <c r="Q49" s="96"/>
      <c r="R49" s="87"/>
      <c r="AW49" s="51"/>
      <c r="AX49" s="35"/>
    </row>
    <row r="50" spans="1:50" ht="12.75">
      <c r="A50" s="52" t="s">
        <v>57</v>
      </c>
      <c r="B50" s="90"/>
      <c r="C50" s="94"/>
      <c r="D50" s="55"/>
      <c r="E50" s="67"/>
      <c r="F50" s="51"/>
      <c r="G50" s="35">
        <v>263</v>
      </c>
      <c r="I50" s="51"/>
      <c r="J50" s="35"/>
      <c r="K50" s="33"/>
      <c r="L50" s="51"/>
      <c r="M50" s="35"/>
      <c r="O50" s="51"/>
      <c r="P50" s="35">
        <v>-263</v>
      </c>
      <c r="Q50" s="96"/>
      <c r="R50" s="87"/>
      <c r="AW50" s="51"/>
      <c r="AX50" s="35"/>
    </row>
    <row r="51" spans="1:50" ht="12.75">
      <c r="A51" s="52" t="s">
        <v>58</v>
      </c>
      <c r="B51" s="90"/>
      <c r="C51" s="94"/>
      <c r="D51" s="95"/>
      <c r="E51" s="67"/>
      <c r="F51" s="51"/>
      <c r="G51" s="35">
        <v>232</v>
      </c>
      <c r="I51" s="51"/>
      <c r="J51" s="35"/>
      <c r="K51" s="33"/>
      <c r="L51" s="51"/>
      <c r="M51" s="35"/>
      <c r="O51" s="51"/>
      <c r="P51" s="35">
        <v>-232</v>
      </c>
      <c r="Q51" s="2"/>
      <c r="AW51" s="51"/>
      <c r="AX51" s="35"/>
    </row>
    <row r="52" spans="1:50" ht="12.75">
      <c r="A52" s="52" t="s">
        <v>59</v>
      </c>
      <c r="B52" s="90"/>
      <c r="C52" s="94"/>
      <c r="D52" s="55">
        <v>130</v>
      </c>
      <c r="F52" s="51"/>
      <c r="G52" s="35">
        <v>294</v>
      </c>
      <c r="I52" s="51"/>
      <c r="J52" s="35"/>
      <c r="K52" s="33"/>
      <c r="L52" s="51"/>
      <c r="M52" s="35"/>
      <c r="O52" s="51"/>
      <c r="P52" s="35">
        <v>-294</v>
      </c>
      <c r="Q52" s="2" t="s">
        <v>60</v>
      </c>
      <c r="AW52" s="51"/>
      <c r="AX52" s="35"/>
    </row>
    <row r="53" spans="1:17" ht="12.75">
      <c r="A53" s="52" t="s">
        <v>61</v>
      </c>
      <c r="B53" s="90"/>
      <c r="C53" s="94"/>
      <c r="D53" s="55">
        <v>25</v>
      </c>
      <c r="F53" s="51"/>
      <c r="G53" s="35">
        <v>52</v>
      </c>
      <c r="I53" s="51"/>
      <c r="J53" s="35">
        <v>202</v>
      </c>
      <c r="K53" s="33"/>
      <c r="L53" s="51"/>
      <c r="M53" s="35">
        <v>202</v>
      </c>
      <c r="O53" s="51"/>
      <c r="P53" s="35">
        <v>150</v>
      </c>
      <c r="Q53" s="2" t="s">
        <v>62</v>
      </c>
    </row>
    <row r="54" spans="1:50" ht="12.75">
      <c r="A54" s="52" t="s">
        <v>63</v>
      </c>
      <c r="B54" s="90"/>
      <c r="C54" s="94"/>
      <c r="D54" s="95"/>
      <c r="F54" s="51"/>
      <c r="G54" s="35">
        <v>116</v>
      </c>
      <c r="I54" s="51"/>
      <c r="J54" s="35">
        <v>0</v>
      </c>
      <c r="K54" s="33"/>
      <c r="L54" s="51"/>
      <c r="M54" s="35">
        <v>0</v>
      </c>
      <c r="O54" s="51"/>
      <c r="P54" s="35">
        <v>-116</v>
      </c>
      <c r="Q54" s="2"/>
      <c r="AW54" s="51"/>
      <c r="AX54" s="35"/>
    </row>
    <row r="55" spans="1:50" ht="12.75">
      <c r="A55" s="52" t="s">
        <v>64</v>
      </c>
      <c r="B55" s="90"/>
      <c r="C55" s="94"/>
      <c r="D55" s="55">
        <v>83</v>
      </c>
      <c r="F55" s="51"/>
      <c r="G55" s="35">
        <v>103</v>
      </c>
      <c r="I55" s="51"/>
      <c r="J55" s="37">
        <v>103</v>
      </c>
      <c r="K55" s="33"/>
      <c r="L55" s="51"/>
      <c r="M55" s="37">
        <v>103</v>
      </c>
      <c r="O55" s="51"/>
      <c r="P55" s="35">
        <v>0</v>
      </c>
      <c r="Q55" s="2"/>
      <c r="AW55" s="51"/>
      <c r="AX55" s="35"/>
    </row>
    <row r="56" spans="1:50" ht="12.75">
      <c r="A56" s="47" t="s">
        <v>32</v>
      </c>
      <c r="B56" s="90"/>
      <c r="C56" s="94"/>
      <c r="D56" s="55"/>
      <c r="F56" s="51"/>
      <c r="G56" s="35">
        <v>15</v>
      </c>
      <c r="I56" s="51"/>
      <c r="J56" s="36"/>
      <c r="K56" s="33"/>
      <c r="L56" s="51"/>
      <c r="M56" s="36"/>
      <c r="O56" s="51"/>
      <c r="P56" s="35">
        <v>-15</v>
      </c>
      <c r="Q56" s="2"/>
      <c r="AW56" s="59"/>
      <c r="AX56" s="33"/>
    </row>
    <row r="57" spans="1:50" ht="12.75">
      <c r="A57" s="52" t="s">
        <v>40</v>
      </c>
      <c r="B57" s="48"/>
      <c r="C57" s="49"/>
      <c r="D57" s="50">
        <v>393</v>
      </c>
      <c r="F57" s="69"/>
      <c r="G57" s="35"/>
      <c r="I57" s="69"/>
      <c r="J57" s="35"/>
      <c r="K57" s="33"/>
      <c r="L57" s="69"/>
      <c r="M57" s="35"/>
      <c r="O57" s="69"/>
      <c r="P57" s="35">
        <v>0</v>
      </c>
      <c r="Q57" s="67"/>
      <c r="AW57" s="59"/>
      <c r="AX57" s="33"/>
    </row>
    <row r="58" spans="1:50" ht="12.75">
      <c r="A58" s="52" t="s">
        <v>65</v>
      </c>
      <c r="B58" s="90"/>
      <c r="C58" s="94"/>
      <c r="D58" s="55">
        <v>13</v>
      </c>
      <c r="F58" s="69"/>
      <c r="G58" s="35">
        <v>189</v>
      </c>
      <c r="I58" s="69"/>
      <c r="J58" s="35">
        <v>0</v>
      </c>
      <c r="K58" s="33"/>
      <c r="L58" s="69"/>
      <c r="M58" s="35">
        <v>0</v>
      </c>
      <c r="O58" s="69"/>
      <c r="P58" s="35">
        <v>-189</v>
      </c>
      <c r="AW58" s="51"/>
      <c r="AX58" s="35"/>
    </row>
    <row r="59" spans="1:50" ht="8.25" customHeight="1">
      <c r="A59" s="52"/>
      <c r="B59" s="90"/>
      <c r="C59" s="94"/>
      <c r="D59" s="55"/>
      <c r="F59" s="69"/>
      <c r="G59" s="35"/>
      <c r="I59" s="69"/>
      <c r="J59" s="35"/>
      <c r="K59" s="33"/>
      <c r="L59" s="69"/>
      <c r="M59" s="35"/>
      <c r="O59" s="69"/>
      <c r="P59" s="35"/>
      <c r="AW59" s="59"/>
      <c r="AX59" s="33"/>
    </row>
    <row r="60" spans="1:50" ht="12.75">
      <c r="A60" s="97" t="s">
        <v>66</v>
      </c>
      <c r="B60" s="90"/>
      <c r="C60" s="98">
        <v>875</v>
      </c>
      <c r="D60" s="99"/>
      <c r="E60" s="100"/>
      <c r="F60" s="98">
        <v>1861</v>
      </c>
      <c r="G60" s="99"/>
      <c r="H60" s="82"/>
      <c r="I60" s="98">
        <v>326</v>
      </c>
      <c r="J60" s="99"/>
      <c r="K60" s="101"/>
      <c r="L60" s="98">
        <v>326</v>
      </c>
      <c r="M60" s="99"/>
      <c r="N60" s="82"/>
      <c r="O60" s="98">
        <v>-1535</v>
      </c>
      <c r="P60" s="102"/>
      <c r="AW60" s="59"/>
      <c r="AX60" s="33"/>
    </row>
    <row r="61" spans="1:50" ht="12.75">
      <c r="A61" s="90"/>
      <c r="B61" s="90"/>
      <c r="C61" s="90"/>
      <c r="D61" s="103"/>
      <c r="E61" s="100"/>
      <c r="F61" s="90"/>
      <c r="G61" s="103"/>
      <c r="H61" s="82"/>
      <c r="I61" s="90"/>
      <c r="J61" s="103"/>
      <c r="K61" s="101"/>
      <c r="L61" s="90"/>
      <c r="M61" s="103"/>
      <c r="N61" s="82"/>
      <c r="O61" s="90"/>
      <c r="P61" s="29"/>
      <c r="AW61" s="59"/>
      <c r="AX61" s="33"/>
    </row>
    <row r="62" spans="1:50" ht="12.75">
      <c r="A62" s="53"/>
      <c r="B62" s="90"/>
      <c r="C62" s="90"/>
      <c r="D62" s="53"/>
      <c r="F62" s="59"/>
      <c r="G62" s="33"/>
      <c r="I62" s="59"/>
      <c r="K62" s="33"/>
      <c r="L62" s="59"/>
      <c r="O62" s="59"/>
      <c r="P62" s="33"/>
      <c r="Q62" s="2"/>
      <c r="AW62" s="59"/>
      <c r="AX62" s="33"/>
    </row>
    <row r="63" spans="1:16" ht="12.75">
      <c r="A63" s="82" t="s">
        <v>67</v>
      </c>
      <c r="C63" s="9" t="s">
        <v>4</v>
      </c>
      <c r="D63" s="10"/>
      <c r="F63" s="9" t="s">
        <v>5</v>
      </c>
      <c r="G63" s="10"/>
      <c r="I63" s="9" t="s">
        <v>6</v>
      </c>
      <c r="J63" s="10"/>
      <c r="K63" s="11"/>
      <c r="L63" s="9" t="s">
        <v>5</v>
      </c>
      <c r="M63" s="10"/>
      <c r="O63" s="12" t="s">
        <v>7</v>
      </c>
      <c r="P63" s="13"/>
    </row>
    <row r="64" spans="1:16" ht="12.75">
      <c r="A64" s="82"/>
      <c r="C64" s="17">
        <v>2001</v>
      </c>
      <c r="D64" s="18"/>
      <c r="F64" s="17">
        <v>2002</v>
      </c>
      <c r="G64" s="18"/>
      <c r="I64" s="17">
        <v>2003</v>
      </c>
      <c r="J64" s="18"/>
      <c r="K64" s="11"/>
      <c r="L64" s="17">
        <v>2003</v>
      </c>
      <c r="M64" s="18"/>
      <c r="O64" s="19" t="s">
        <v>8</v>
      </c>
      <c r="P64" s="20"/>
    </row>
    <row r="65" spans="1:16" ht="12.75">
      <c r="A65" s="104" t="s">
        <v>68</v>
      </c>
      <c r="C65" s="27"/>
      <c r="D65" s="28"/>
      <c r="F65" s="27"/>
      <c r="G65" s="28"/>
      <c r="I65" s="105">
        <v>894</v>
      </c>
      <c r="J65" s="28"/>
      <c r="L65" s="105">
        <v>894</v>
      </c>
      <c r="M65" s="28"/>
      <c r="O65" s="105">
        <v>894</v>
      </c>
      <c r="P65" s="28"/>
    </row>
    <row r="66" spans="1:50" ht="12.75">
      <c r="A66" s="47" t="s">
        <v>69</v>
      </c>
      <c r="B66" s="48"/>
      <c r="C66" s="49"/>
      <c r="D66" s="55"/>
      <c r="F66" s="51"/>
      <c r="G66" s="35"/>
      <c r="I66" s="51"/>
      <c r="J66" s="35">
        <v>270</v>
      </c>
      <c r="K66" s="33"/>
      <c r="L66" s="51"/>
      <c r="M66" s="35">
        <v>270</v>
      </c>
      <c r="O66" s="51"/>
      <c r="P66" s="35">
        <v>270</v>
      </c>
      <c r="Q66" s="2" t="s">
        <v>70</v>
      </c>
      <c r="AW66" s="51"/>
      <c r="AX66" s="35"/>
    </row>
    <row r="67" spans="1:16" ht="12.75">
      <c r="A67" s="52" t="s">
        <v>56</v>
      </c>
      <c r="C67" s="69"/>
      <c r="D67" s="36"/>
      <c r="F67" s="69"/>
      <c r="G67" s="36"/>
      <c r="I67" s="69"/>
      <c r="J67" s="35">
        <v>129</v>
      </c>
      <c r="L67" s="69"/>
      <c r="M67" s="35">
        <v>129</v>
      </c>
      <c r="O67" s="69"/>
      <c r="P67" s="35">
        <v>129</v>
      </c>
    </row>
    <row r="68" spans="1:16" ht="12.75">
      <c r="A68" s="52" t="s">
        <v>57</v>
      </c>
      <c r="C68" s="69"/>
      <c r="D68" s="36"/>
      <c r="F68" s="69"/>
      <c r="G68" s="36"/>
      <c r="I68" s="69"/>
      <c r="J68" s="35">
        <v>263</v>
      </c>
      <c r="L68" s="69"/>
      <c r="M68" s="35">
        <v>263</v>
      </c>
      <c r="O68" s="69"/>
      <c r="P68" s="35">
        <v>263</v>
      </c>
    </row>
    <row r="69" spans="1:16" ht="12.75">
      <c r="A69" s="52" t="s">
        <v>58</v>
      </c>
      <c r="C69" s="69"/>
      <c r="D69" s="36"/>
      <c r="F69" s="69"/>
      <c r="G69" s="36"/>
      <c r="I69" s="69"/>
      <c r="J69" s="35">
        <v>232</v>
      </c>
      <c r="L69" s="69"/>
      <c r="M69" s="35">
        <v>232</v>
      </c>
      <c r="O69" s="69"/>
      <c r="P69" s="35">
        <v>232</v>
      </c>
    </row>
    <row r="70" spans="1:16" ht="7.5" customHeight="1">
      <c r="A70" s="52"/>
      <c r="C70" s="69"/>
      <c r="D70" s="36"/>
      <c r="F70" s="69"/>
      <c r="G70" s="36"/>
      <c r="I70" s="69"/>
      <c r="J70" s="35"/>
      <c r="L70" s="69"/>
      <c r="M70" s="35"/>
      <c r="O70" s="69"/>
      <c r="P70" s="36"/>
    </row>
    <row r="71" spans="1:16" ht="12.75">
      <c r="A71" s="106" t="s">
        <v>71</v>
      </c>
      <c r="C71" s="69"/>
      <c r="D71" s="36"/>
      <c r="F71" s="51">
        <v>62</v>
      </c>
      <c r="G71" s="36"/>
      <c r="I71" s="34">
        <v>62</v>
      </c>
      <c r="J71" s="35"/>
      <c r="L71" s="34">
        <v>62</v>
      </c>
      <c r="M71" s="35"/>
      <c r="O71" s="34">
        <v>0</v>
      </c>
      <c r="P71" s="36"/>
    </row>
    <row r="72" spans="1:16" ht="12.75">
      <c r="A72" s="52" t="s">
        <v>72</v>
      </c>
      <c r="C72" s="69"/>
      <c r="D72" s="36"/>
      <c r="F72" s="69"/>
      <c r="G72" s="37">
        <v>62</v>
      </c>
      <c r="H72" s="2"/>
      <c r="I72" s="51"/>
      <c r="J72" s="35">
        <v>62</v>
      </c>
      <c r="K72" s="2"/>
      <c r="L72" s="51"/>
      <c r="M72" s="35">
        <v>62</v>
      </c>
      <c r="N72" s="2"/>
      <c r="O72" s="51"/>
      <c r="P72" s="35">
        <v>0</v>
      </c>
    </row>
    <row r="73" spans="1:16" ht="6" customHeight="1">
      <c r="A73" s="52"/>
      <c r="C73" s="69"/>
      <c r="D73" s="36"/>
      <c r="F73" s="69"/>
      <c r="G73" s="36"/>
      <c r="I73" s="69"/>
      <c r="J73" s="35"/>
      <c r="L73" s="69"/>
      <c r="M73" s="35"/>
      <c r="O73" s="69"/>
      <c r="P73" s="36"/>
    </row>
    <row r="74" spans="1:16" ht="12.75">
      <c r="A74" s="107" t="s">
        <v>73</v>
      </c>
      <c r="C74" s="108"/>
      <c r="D74" s="99"/>
      <c r="E74" s="100"/>
      <c r="F74" s="109">
        <v>62</v>
      </c>
      <c r="G74" s="99"/>
      <c r="H74" s="82"/>
      <c r="I74" s="110">
        <v>956</v>
      </c>
      <c r="J74" s="99"/>
      <c r="K74" s="82"/>
      <c r="L74" s="110">
        <v>956</v>
      </c>
      <c r="M74" s="99"/>
      <c r="N74" s="82"/>
      <c r="O74" s="110">
        <v>894</v>
      </c>
      <c r="P74" s="102"/>
    </row>
    <row r="76" spans="1:16" ht="12.75">
      <c r="A76" s="111" t="s">
        <v>74</v>
      </c>
      <c r="B76" s="2"/>
      <c r="C76" s="80">
        <v>29502</v>
      </c>
      <c r="D76" s="112"/>
      <c r="F76" s="80">
        <v>31580</v>
      </c>
      <c r="G76" s="112"/>
      <c r="H76" s="2"/>
      <c r="I76" s="80">
        <v>32819</v>
      </c>
      <c r="J76" s="112"/>
      <c r="K76" s="2"/>
      <c r="L76" s="80">
        <v>32594</v>
      </c>
      <c r="M76" s="112"/>
      <c r="N76" s="2"/>
      <c r="O76" s="80">
        <v>1014</v>
      </c>
      <c r="P76" s="83"/>
    </row>
    <row r="78" ht="12.75">
      <c r="L78" s="87"/>
    </row>
    <row r="84" ht="15.75">
      <c r="Q84" s="88">
        <v>13</v>
      </c>
    </row>
  </sheetData>
  <mergeCells count="6">
    <mergeCell ref="O63:P63"/>
    <mergeCell ref="O64:P64"/>
    <mergeCell ref="O5:P5"/>
    <mergeCell ref="O6:P6"/>
    <mergeCell ref="O41:P41"/>
    <mergeCell ref="O42:P42"/>
  </mergeCells>
  <printOptions/>
  <pageMargins left="0.21" right="0.22" top="0.75" bottom="0.79" header="0.3" footer="0.39"/>
  <pageSetup horizontalDpi="600" verticalDpi="600" orientation="landscape" paperSize="9" scale="8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2002-11-15T09:03:15Z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